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650" activeTab="2"/>
  </bookViews>
  <sheets>
    <sheet name="ANEXO I" sheetId="1" r:id="rId1"/>
    <sheet name="ANEXO 14- MENSAL" sheetId="2" r:id="rId2"/>
    <sheet name="ANEXO 14- MENSAL (2)" sheetId="3" r:id="rId3"/>
  </sheets>
  <externalReferences>
    <externalReference r:id="rId6"/>
  </externalReferences>
  <definedNames>
    <definedName name="_xlnm._FilterDatabase" localSheetId="0" hidden="1">'ANEXO I'!$A$1:$F$598</definedName>
    <definedName name="_xlnm.Print_Area" localSheetId="1">'ANEXO 14- MENSAL'!$A$1:$F$136</definedName>
    <definedName name="_xlnm.Print_Area" localSheetId="2">'ANEXO 14- MENSAL (2)'!$A$1:$F$133</definedName>
  </definedNames>
  <calcPr fullCalcOnLoad="1"/>
</workbook>
</file>

<file path=xl/sharedStrings.xml><?xml version="1.0" encoding="utf-8"?>
<sst xmlns="http://schemas.openxmlformats.org/spreadsheetml/2006/main" count="2020" uniqueCount="680">
  <si>
    <t xml:space="preserve">Responsáveis pela Organização da Sociedade Civil: </t>
  </si>
  <si>
    <t>Data Documento</t>
  </si>
  <si>
    <t>Especificação Documento</t>
  </si>
  <si>
    <t>Credor</t>
  </si>
  <si>
    <t>Valor (R$)</t>
  </si>
  <si>
    <t>TOTAL</t>
  </si>
  <si>
    <t>DEMONSTRATIVO INTEGRAL DAS RECEITAS E DESPESAS - TERMO DE COLABORAÇÃO/FOMENTO</t>
  </si>
  <si>
    <t>ENDEREÇO E CEP:</t>
  </si>
  <si>
    <t>RESPONSÁVEL (IS) PELA OSC:</t>
  </si>
  <si>
    <t xml:space="preserve">OBJETO DA PARCERIA: </t>
  </si>
  <si>
    <t>EXERCÍCIO:</t>
  </si>
  <si>
    <t>ORIGEM DOS RECURSOS:</t>
  </si>
  <si>
    <t>DOCUMENTO</t>
  </si>
  <si>
    <t>DATA</t>
  </si>
  <si>
    <t>VIGÊNCIA</t>
  </si>
  <si>
    <t>VALOR - R$</t>
  </si>
  <si>
    <t xml:space="preserve">DATA PREVISTA PARA O REPASSE </t>
  </si>
  <si>
    <t>VALORES PREVISTOS (R$)</t>
  </si>
  <si>
    <t>DATA DO REPASSE</t>
  </si>
  <si>
    <t>NÚMERO DO DOCUMENTO DE CRÉDITO</t>
  </si>
  <si>
    <t>VALORES REPASSADOS (R$)</t>
  </si>
  <si>
    <t xml:space="preserve">(A) SALDO DO MÊS ANTERIOR </t>
  </si>
  <si>
    <t>(C) RECEITAS COM APLICAÇÕES FINANCEIRAS DOS REPASSES PÚBLICOS</t>
  </si>
  <si>
    <t>(E) TOTAL DE RECURSOS PÚBLICOS (A + B+ C + D)</t>
  </si>
  <si>
    <t>(F) RECURSOS PRÓPRIOS DA ENTIDADE PARCEIRA</t>
  </si>
  <si>
    <t>(H)</t>
  </si>
  <si>
    <t>(I)</t>
  </si>
  <si>
    <t>(J= H + I)</t>
  </si>
  <si>
    <t>OUTROS MATERIAIS DE CONSUMO</t>
  </si>
  <si>
    <t>OUTROS SERVIÇOS DE TERCEIROS</t>
  </si>
  <si>
    <t>DESPESAS FINANCEIRAS E BANCÁRIAS</t>
  </si>
  <si>
    <t>(K) RECURSO PÚBLICO NÃO APLICADO [E – (J – F)]</t>
  </si>
  <si>
    <t xml:space="preserve">(L) VALOR DEVOLVIDO AO ÓRGÃO PÚBLICO </t>
  </si>
  <si>
    <t xml:space="preserve">        Declaro (amos), na qualidade de responsável (is) pela entidade supra epigrafada, sob as penas da Lei, que a despesa relacionada comprova a exata aplicação dos recursos recebidos para os fins indicados, conforme programa de trabalho aprovado, proposto ao Órgão Público Parceiro.</t>
  </si>
  <si>
    <t>Declaramos, na qualidade de responsáveis pela entidade supra epigrafada, sob as penas da Lei, que a despesa relacionada, examinada pelo Conselho Fiscal, comprova a exata aplicação dos recursos recebidos para os fins indicados, conforme plano de trabalho aprovado, proposto ao Órgão Concessor.</t>
  </si>
  <si>
    <t>DEMONSTRATIVO DOS RECURSOS DISPONÍVEIS NO MÊS</t>
  </si>
  <si>
    <t>DEMONSTRATIVO DAS DESPESAS INCORRIDAS NO MÊS</t>
  </si>
  <si>
    <t>DESPESAS CONTABILIZADAS NESTE MÊS (R$)</t>
  </si>
  <si>
    <t xml:space="preserve">TOTAL DE DESPESAS PAGAS NESTE MÊS (R$) </t>
  </si>
  <si>
    <t>DESPESAS CONTABILIZADAS NESTE MÊS A PAGAR EM MESES SEGUINTES (R$)</t>
  </si>
  <si>
    <t>DEMONSTRATIVO DO SALDO FINANCEIRO DO MÊS</t>
  </si>
  <si>
    <t>(G) TOTAL DE RECURSOS DISPONÍVEL NO MÊS</t>
  </si>
  <si>
    <t>(J) DESPESAS PAGAS NO MÊS (H+I)</t>
  </si>
  <si>
    <t>(M) VALOR AUTORIZADO PARA APLICAÇÃO NO MÊS SEGUINTE (K – L)</t>
  </si>
  <si>
    <t>(B) REPASSES PÚBLICOS NO MÊS</t>
  </si>
  <si>
    <t>(G) TOTAL DE RECURSOS DISPONÍVEIS NO MÊS (E + F)</t>
  </si>
  <si>
    <t xml:space="preserve">DESPESAS CONTABILIZADAS EM MESES ANTERIORES E PAGAS NESTE MÊS (R$) </t>
  </si>
  <si>
    <t xml:space="preserve">DESPESAS CONTABILIZADAS NESTE MÊS E PAGAS NESTE MÊS (R$) </t>
  </si>
  <si>
    <t>Aldeias Infantis SOS Brasil</t>
  </si>
  <si>
    <t>Pedro Paulo Elejalde de Campos</t>
  </si>
  <si>
    <t>UTILIDADES PÚBLICAS</t>
  </si>
  <si>
    <t>COMBUSTÍVEIS</t>
  </si>
  <si>
    <t>(D) OUTRAS RECEITAS DECORRENTES DA EXECUÇÃO DO AJUSTE</t>
  </si>
  <si>
    <t>Data de Pagamento</t>
  </si>
  <si>
    <t>Natureza da Despesa</t>
  </si>
  <si>
    <t>CATEGORIA OU FINALIDADE DA DESPESA</t>
  </si>
  <si>
    <t>Centro de Promoção Social Municipal - Ceprosom</t>
  </si>
  <si>
    <t>35.797.364/0034-97</t>
  </si>
  <si>
    <t>Rua Dr. João Carlos Batista Levy, 164 - Vila Cristovam - Cep: 13.480-574 - Limeira/São Paulo</t>
  </si>
  <si>
    <t>Serviço de Acolhimento Institucional</t>
  </si>
  <si>
    <t>Municipal</t>
  </si>
  <si>
    <t>Termo de Colaboração n° 02/2020</t>
  </si>
  <si>
    <t>01/01/2020 a 31/12/2020</t>
  </si>
  <si>
    <t>TED</t>
  </si>
  <si>
    <t>FOLHA DE PAGAMENTO</t>
  </si>
  <si>
    <t>13º SALÁRIO</t>
  </si>
  <si>
    <t>ENCARGOS RESCISÓRIOS</t>
  </si>
  <si>
    <t>ENCARGOS SOCIAIS</t>
  </si>
  <si>
    <t>SERVIÇOS DE TERCEIROS - PF.</t>
  </si>
  <si>
    <t>ALIMENTAÇÃO</t>
  </si>
  <si>
    <t>HIGIENE E LIMPEZA</t>
  </si>
  <si>
    <t>GÁS</t>
  </si>
  <si>
    <t>FARMACÊUTICO</t>
  </si>
  <si>
    <t>CAMA, MESA E BANHO</t>
  </si>
  <si>
    <t>COPA E COZINHA</t>
  </si>
  <si>
    <t>REPAROS EM EDIFÍCIOS</t>
  </si>
  <si>
    <t>REPAROS EM EQUIPAMENTOS</t>
  </si>
  <si>
    <t>REPAROS EM MÓVEIS</t>
  </si>
  <si>
    <t>VESTUÁRIO</t>
  </si>
  <si>
    <t>ESPORTIVO</t>
  </si>
  <si>
    <t>EDUCATIVO</t>
  </si>
  <si>
    <t>ESCRITÓRIO</t>
  </si>
  <si>
    <t>RECURSOS HUMANOS</t>
  </si>
  <si>
    <t>MATERIAL DE CONSUMO</t>
  </si>
  <si>
    <t>DESPESAS DE CAPITAL</t>
  </si>
  <si>
    <t>EQUIPAMENTOS</t>
  </si>
  <si>
    <t>MOBILIÁRIO</t>
  </si>
  <si>
    <t>SERVIÇOS DE TERCEIROS - PJ.</t>
  </si>
  <si>
    <t>ALUGUEL IMÓVEIS/VEÍCULO</t>
  </si>
  <si>
    <t>BENEFÍCIOS</t>
  </si>
  <si>
    <t>MÉDICOS/SERV. ADMINISTRATIVOS</t>
  </si>
  <si>
    <t>TRANSPORTE</t>
  </si>
  <si>
    <t>DESPESAS DE VIAGEM</t>
  </si>
  <si>
    <t>MAN. E REP. EDIFÍCIOS</t>
  </si>
  <si>
    <t>MAN. E REP. EQUIPAMENTOS</t>
  </si>
  <si>
    <t>REPAROS MÓVEIS</t>
  </si>
  <si>
    <t>ATIVIDADES CULTURAIS</t>
  </si>
  <si>
    <t>PROFISSIONAIS</t>
  </si>
  <si>
    <t>FORMAÇÃO DE COLABORADORES</t>
  </si>
  <si>
    <t>ÁGUA</t>
  </si>
  <si>
    <t>LUZ</t>
  </si>
  <si>
    <t>INTERNET</t>
  </si>
  <si>
    <t>Recibo</t>
  </si>
  <si>
    <t>NF. 9663567 (Parte)</t>
  </si>
  <si>
    <t>NF. 9663582</t>
  </si>
  <si>
    <t>Fatura (Parte)</t>
  </si>
  <si>
    <t>Rescisão</t>
  </si>
  <si>
    <t>Fatura</t>
  </si>
  <si>
    <t>NF. 154</t>
  </si>
  <si>
    <t>NF. 5</t>
  </si>
  <si>
    <t>NF. 9718326</t>
  </si>
  <si>
    <t>NF. 45619</t>
  </si>
  <si>
    <t>NF. 45628</t>
  </si>
  <si>
    <t>NF. 8617 (Parte)</t>
  </si>
  <si>
    <t>NF. 159</t>
  </si>
  <si>
    <t>NF. 12418</t>
  </si>
  <si>
    <t>NF. 35</t>
  </si>
  <si>
    <t>NF. 7</t>
  </si>
  <si>
    <t>Holerite</t>
  </si>
  <si>
    <t>GPS</t>
  </si>
  <si>
    <t>NF. 573</t>
  </si>
  <si>
    <t>NF. 937</t>
  </si>
  <si>
    <t>NF. 51</t>
  </si>
  <si>
    <t>NF. 1016</t>
  </si>
  <si>
    <t>NF. 1017</t>
  </si>
  <si>
    <t>NF. 17</t>
  </si>
  <si>
    <t>NF. 16</t>
  </si>
  <si>
    <t>NF. 111</t>
  </si>
  <si>
    <t>NF. 27</t>
  </si>
  <si>
    <t>NF. 160</t>
  </si>
  <si>
    <t>NF. 8773 (Parte)</t>
  </si>
  <si>
    <t>Aparecida Rosely Machado Ormeneze                                                           CPF 045.820.598-21</t>
  </si>
  <si>
    <t>T2C - Com. Varejista de Alimentos                                   CNPJ 07.037.266/0001-58</t>
  </si>
  <si>
    <t>Guimarães &amp; Souza Pizzaria                                                                CNPJ 32.275.036/0001-74</t>
  </si>
  <si>
    <t>Folha de Pagamento - 13º Salário                                        CNPJ 35.797.364/0034-97</t>
  </si>
  <si>
    <t>Comercial Tiradentes Chohfi Eireli EPP                                                    CNPJ 05.061.018/0001-17</t>
  </si>
  <si>
    <t>Cooperativa dos Taxistas de Limeira - Cotaxi                                                    CNPJ 13.393.542/0001-13</t>
  </si>
  <si>
    <t>Transmega Transportes e Turismo                                                                 CNPJ 08.427.246/0001-56</t>
  </si>
  <si>
    <t>2º Tabelião de Notas e Protestos                                                                                 CNPJ 51.324.168/0001-93</t>
  </si>
  <si>
    <t>Kelly Cristina Nascimento                                                                 CNPJ 14.733.334/0001-89</t>
  </si>
  <si>
    <t>Madergel Mad. em Geral Ltda.                                                           CNPJ 51.465.755/0001-00</t>
  </si>
  <si>
    <t>Erico Marcelino Rosa                                                                       CNPJ 31.961.267/0001-79</t>
  </si>
  <si>
    <t>Thermas das Águas de São Pedro S/S Ltda. - EPP                                                                         CNPJ 64.159.965/0001-04</t>
  </si>
  <si>
    <t>Roberto Moreno                                                                                                   CNPJ 32.782.970/0001-82</t>
  </si>
  <si>
    <t>Romildo Alves dos Santos                                                                           CNPJ 26.999.296/0001-90</t>
  </si>
  <si>
    <t>ST - Outros</t>
  </si>
  <si>
    <t>RH - Enc. Sociais</t>
  </si>
  <si>
    <t>Enc. Rescisórios</t>
  </si>
  <si>
    <t>MC - Alimentação</t>
  </si>
  <si>
    <t>ST - Transporte</t>
  </si>
  <si>
    <t>MC - Rep. em Móveis</t>
  </si>
  <si>
    <t>RH - 13º Salário</t>
  </si>
  <si>
    <t>RH - INSS</t>
  </si>
  <si>
    <t>ST - Médicos</t>
  </si>
  <si>
    <t>ST - Atividades Culturais</t>
  </si>
  <si>
    <t>ST - Man. e Rep. Edifícios</t>
  </si>
  <si>
    <t>MC - Vestuário</t>
  </si>
  <si>
    <t>ST - Aluguel</t>
  </si>
  <si>
    <t>MC - Rep. em Edifícios</t>
  </si>
  <si>
    <t>ST - Man. e Rep. Equipamentos</t>
  </si>
  <si>
    <t>NF. 134151</t>
  </si>
  <si>
    <t>MC - Hig. e Limpeza</t>
  </si>
  <si>
    <t>NF. 1</t>
  </si>
  <si>
    <t>Padaria Morais Limeira Eireli                                                          CNPJ 33.141.543/0001-88</t>
  </si>
  <si>
    <t>NF. 134466</t>
  </si>
  <si>
    <t>NF. 134467</t>
  </si>
  <si>
    <t>MC - Copa e Cozinha</t>
  </si>
  <si>
    <t>NF. 12432</t>
  </si>
  <si>
    <t>NF. 12438</t>
  </si>
  <si>
    <t>NF. 12439</t>
  </si>
  <si>
    <t>NF. 437494</t>
  </si>
  <si>
    <t>RH - Benefícios (Vale Alimentação)</t>
  </si>
  <si>
    <t>RH - Benefícios (Vale Refeição)</t>
  </si>
  <si>
    <t>NF. 134590</t>
  </si>
  <si>
    <t>NF. 52</t>
  </si>
  <si>
    <t>NF. 12446</t>
  </si>
  <si>
    <t>NF. 12447</t>
  </si>
  <si>
    <t>NF. 12453</t>
  </si>
  <si>
    <t>NF. 12454</t>
  </si>
  <si>
    <t>NF. 12455</t>
  </si>
  <si>
    <t>NF. 12459</t>
  </si>
  <si>
    <t>NF. 12460</t>
  </si>
  <si>
    <t>NF. 12463</t>
  </si>
  <si>
    <t>NF. 907</t>
  </si>
  <si>
    <t>NF. 1474</t>
  </si>
  <si>
    <t>Marcio Adriano de Campos                                                                            CNPJ 00.349.577/0001-03</t>
  </si>
  <si>
    <t>NF. 22</t>
  </si>
  <si>
    <t>ST - Serv. Administrativos</t>
  </si>
  <si>
    <t>NF. 39263</t>
  </si>
  <si>
    <t>NF. 122</t>
  </si>
  <si>
    <t>NF. 718</t>
  </si>
  <si>
    <t>Vermont Confecções Eireli ME                                                               CNPJ 05.088.530/0001-57</t>
  </si>
  <si>
    <t>NF. 495</t>
  </si>
  <si>
    <t>Cristiano Carlos Contato MEI                                                         CNPJ 11.895.252/0001-42</t>
  </si>
  <si>
    <t>NF. 86078</t>
  </si>
  <si>
    <t>MC - Educativo</t>
  </si>
  <si>
    <t>NF. 3</t>
  </si>
  <si>
    <t>NF. 285</t>
  </si>
  <si>
    <t>NF. 104824</t>
  </si>
  <si>
    <t>MC - Gás</t>
  </si>
  <si>
    <t>NF. 8</t>
  </si>
  <si>
    <t>NF. 10600</t>
  </si>
  <si>
    <t>Férias - Ariana Graziele Cintra                                                  CPF 332.786.858-14</t>
  </si>
  <si>
    <t>RH - Férias</t>
  </si>
  <si>
    <t>Férias - Sérgio Palma da Silva                                                 CPF 802.026.679-87</t>
  </si>
  <si>
    <t>Férias - Francinete Dias Coimbra                                             CPF 794.711.102-20</t>
  </si>
  <si>
    <t>Folha de Pagamento - 12/2020                                     CNPJ 35.797.364/0034-97</t>
  </si>
  <si>
    <t>RH - Salários</t>
  </si>
  <si>
    <t>DARF</t>
  </si>
  <si>
    <t>RH - IRRF</t>
  </si>
  <si>
    <t>RH - IRRF Férias</t>
  </si>
  <si>
    <t>RH - IRRF 13º</t>
  </si>
  <si>
    <t>GRF (Parte)</t>
  </si>
  <si>
    <t>RH - FGTS</t>
  </si>
  <si>
    <t>RH - Benefícios</t>
  </si>
  <si>
    <t>ISSQN</t>
  </si>
  <si>
    <t>ST - Encargos</t>
  </si>
  <si>
    <t>NF. 8915657</t>
  </si>
  <si>
    <t>NF. 8915673 (Parte)</t>
  </si>
  <si>
    <t>NF. 8995602</t>
  </si>
  <si>
    <t>NF. 17242712 (Parte)</t>
  </si>
  <si>
    <t>NF. 128</t>
  </si>
  <si>
    <t>NF. 8459361 (Parte)</t>
  </si>
  <si>
    <t>NF. 359069</t>
  </si>
  <si>
    <t>NF. 6240</t>
  </si>
  <si>
    <t>Kabum Comércio Eletrônico S.A.                                                      CNPJ 05.570.714/0008-25</t>
  </si>
  <si>
    <t>VR Benefícios e Serviços de Processamento Ltda.                             CNPJ 02.535.864/0001-33</t>
  </si>
  <si>
    <t>Prefeitura Municipal de Limeira - 09/2020                                                              CNPJ 45.132.495/0001-40</t>
  </si>
  <si>
    <t>DC - Mobiliário</t>
  </si>
  <si>
    <t>DC - Equipamentos</t>
  </si>
  <si>
    <t>RH - ST - Pessoa Física</t>
  </si>
  <si>
    <t>NF. 9196444 (Parte)</t>
  </si>
  <si>
    <t>NF. 9196461</t>
  </si>
  <si>
    <t>Recibo 23232</t>
  </si>
  <si>
    <t>NF. 133</t>
  </si>
  <si>
    <t>NF. 9277016</t>
  </si>
  <si>
    <t>NF.</t>
  </si>
  <si>
    <t>NF. 992</t>
  </si>
  <si>
    <t>Desintop Transporte de Efluentes                                                                CNPJ 07.860.912/0001-82</t>
  </si>
  <si>
    <t>Prefeitura Municipal de Limeira - 10/2020                                                              CNPJ 45.132.495/0001-40</t>
  </si>
  <si>
    <t>NF. 9427982</t>
  </si>
  <si>
    <t>NF. 9427997</t>
  </si>
  <si>
    <t>NF. 10314</t>
  </si>
  <si>
    <t>NF. 137</t>
  </si>
  <si>
    <t>NF. 638</t>
  </si>
  <si>
    <t>NF. 983419 (Parte)</t>
  </si>
  <si>
    <t>NF. 357256 (Parte)</t>
  </si>
  <si>
    <t>NF. 9522213</t>
  </si>
  <si>
    <t>NF. 729</t>
  </si>
  <si>
    <t>NF. 117</t>
  </si>
  <si>
    <t>NF. 15897</t>
  </si>
  <si>
    <t>NF. 15898</t>
  </si>
  <si>
    <t>NF. 12304</t>
  </si>
  <si>
    <t>NF. 12305</t>
  </si>
  <si>
    <t>NF. 12309</t>
  </si>
  <si>
    <t>NF. 12310</t>
  </si>
  <si>
    <t>NF. 10386</t>
  </si>
  <si>
    <t>NF. 900</t>
  </si>
  <si>
    <t>NF. 148864 (Parte)</t>
  </si>
  <si>
    <t>NF. 12315</t>
  </si>
  <si>
    <t>NF. 12316</t>
  </si>
  <si>
    <t>NF. 12323</t>
  </si>
  <si>
    <t>NF. 12324</t>
  </si>
  <si>
    <t>NF 928</t>
  </si>
  <si>
    <t>NF. 126221</t>
  </si>
  <si>
    <t>NF. 126222</t>
  </si>
  <si>
    <t>NF. 126224</t>
  </si>
  <si>
    <t>NF. 15</t>
  </si>
  <si>
    <t>NF. 6973</t>
  </si>
  <si>
    <t>NF. 6974</t>
  </si>
  <si>
    <t>NF. 8026 (Parte)</t>
  </si>
  <si>
    <t>NF. 38939</t>
  </si>
  <si>
    <t>NF. 149</t>
  </si>
  <si>
    <t>NF. 42</t>
  </si>
  <si>
    <t>NF. 448</t>
  </si>
  <si>
    <t>NF. 449</t>
  </si>
  <si>
    <t>NF. 450</t>
  </si>
  <si>
    <t>NF. 545</t>
  </si>
  <si>
    <t>NF. 8222</t>
  </si>
  <si>
    <t>MW Comércio de Bijouterias Ltda. - EPP                                                 CNPJ 09.159.341/0001-89</t>
  </si>
  <si>
    <t>Refrigeração Dufrio Com. e Imp.                             CNPJ 01.754.239/0018-68</t>
  </si>
  <si>
    <t>Refriar Refrigeração Eireli                                    CNPJ 07.387.579/0001-36</t>
  </si>
  <si>
    <t>Solange Lemo Braga                                              CPF 338.501.638-06</t>
  </si>
  <si>
    <t>Super Shopping da Utilidade                                   CNPJ 30.735.017/0001-58</t>
  </si>
  <si>
    <t>Folha de Pagamento - 11/2020                                        CNPJ 35.797.364/0034-97</t>
  </si>
  <si>
    <t>Prefeitura Municipal de Limeira - 11/2020                                                              CNPJ 45.132.495/0001-40</t>
  </si>
  <si>
    <t>MC - Outros</t>
  </si>
  <si>
    <t>MC - Combustíveis</t>
  </si>
  <si>
    <t>MC - Man. e Rep. Equipamentos</t>
  </si>
  <si>
    <t>MC - Cama, Mesa e Banho</t>
  </si>
  <si>
    <t>Magno Eletrodomésticos Ltda.                                                                  CNPJ 66.139.965/0001-78</t>
  </si>
  <si>
    <t>Via Varejo S/A                                                                 CNPJ 33.041.260/1615-08</t>
  </si>
  <si>
    <t>Magazine Luiza S/A                                                                                  CNPJ 47.960.950/0913-30</t>
  </si>
  <si>
    <t>Férias - Suhelen Barbosa Bruno                                                         CPF 313.305.698-06</t>
  </si>
  <si>
    <t>Férias - Milena Stival Cezaretti                                                                CPF 326.728.758-80</t>
  </si>
  <si>
    <t>Férias - Elza Rafael Leite                                                                           CPF 300.598.848-19</t>
  </si>
  <si>
    <t>Folha de Pagamento - 09/2020                                                            CNPJ 35.797.364/0034-97</t>
  </si>
  <si>
    <t>Férias - Stefani Caroline Darin                                                                                  CPF 368.816.778-39</t>
  </si>
  <si>
    <t>Folha de Pagamento - 10/2020                                                                 CNPJ 35.797.364/0034-97</t>
  </si>
  <si>
    <t>Engage Eletro Comércio Eireli                                                                    CNPJ 24.867.555/0002-84</t>
  </si>
  <si>
    <t>Comercial Kacatodos Ltda.                                                                     CNPJ 51.475.747/0001-37</t>
  </si>
  <si>
    <t>Via Varejo S/A                                                                                              CNPJ 33.041.260/0940-45</t>
  </si>
  <si>
    <t>Férias - Ivoneide dos Santos                                                                                         CPF 267.460.108-64</t>
  </si>
  <si>
    <t>José Augusto Deotti Eireli                                                                                           CNPJ 07.800.807/0001-58</t>
  </si>
  <si>
    <t>Prefeitura Municipal de Limeira - 12/2020                                                            CNPJ 45.132.495/0001-40</t>
  </si>
  <si>
    <t>NF. 7269938</t>
  </si>
  <si>
    <t>NF. 7269954</t>
  </si>
  <si>
    <t>NF. 64850124</t>
  </si>
  <si>
    <t>NF. 63291627</t>
  </si>
  <si>
    <t>NF. 63539679</t>
  </si>
  <si>
    <t>NF. 7297209</t>
  </si>
  <si>
    <t>NF. 35427</t>
  </si>
  <si>
    <t>NF. 35438</t>
  </si>
  <si>
    <t>Fatura 26240618</t>
  </si>
  <si>
    <t>Fatura 26245908</t>
  </si>
  <si>
    <t>Fatura 26246164</t>
  </si>
  <si>
    <t>Fatura 26248303</t>
  </si>
  <si>
    <t>NF. 64801740</t>
  </si>
  <si>
    <t>NF. 64802600</t>
  </si>
  <si>
    <t>Recibo 138417</t>
  </si>
  <si>
    <t>NF. 717</t>
  </si>
  <si>
    <t>NF. 39033939</t>
  </si>
  <si>
    <t>NF. 415562</t>
  </si>
  <si>
    <t>NF. 415563</t>
  </si>
  <si>
    <t>NF. 415564</t>
  </si>
  <si>
    <t>NF. 415565</t>
  </si>
  <si>
    <t>NF. 415575</t>
  </si>
  <si>
    <t>NF. 8716</t>
  </si>
  <si>
    <t>NF. 2492</t>
  </si>
  <si>
    <t>NF. 238</t>
  </si>
  <si>
    <t>NF. 6</t>
  </si>
  <si>
    <t>Recibo 45425</t>
  </si>
  <si>
    <t>GRF</t>
  </si>
  <si>
    <t>Contilex Assessoria Contábil e Fiscal                                         CNPJ 59.088.419/0001-90</t>
  </si>
  <si>
    <t>Domingos Campos Vasconcelos                                      CPF 776.853.858-72</t>
  </si>
  <si>
    <t>Central Nacional Unimed                                                               CNPJ 02.812.468/0001-06</t>
  </si>
  <si>
    <t>Elektro Redes S.A.                                                                                      CNPJ 02.328.280/0001-97</t>
  </si>
  <si>
    <t>Porto Seguro - Seguro Saúde                                                    CNPJ 04.540.010/0001-70</t>
  </si>
  <si>
    <t>Roque Imóveis Ltda.                                                              CNPJ 52.153.285/0001-02</t>
  </si>
  <si>
    <t>Tofaneli Tintas Ltda. - EPP                                                       CNPJ 96.639.703/0001-33</t>
  </si>
  <si>
    <t>SulAmérica Seg. Pessoas e Previdência                                                                    CNPJ 01.704.513/0001-46</t>
  </si>
  <si>
    <t>BRK Ambiental - Limeira S.A.                                                         CNPJ 00.585.900/0001-48</t>
  </si>
  <si>
    <t>Milena Stival Cezaretti                                                             CPF 326.728.758-80</t>
  </si>
  <si>
    <t>Pezinho Consultoria Imobiliária                                                     CNPJ 47.012.521/0001-22</t>
  </si>
  <si>
    <t>Claro S.A.                                                                         CNPJ 40.432.544/0001-47</t>
  </si>
  <si>
    <t>Posto Modelo de Limeira Ltda.                                                         CNPJ 59.778.423/0001-80</t>
  </si>
  <si>
    <t>Evandro O. Calderari - EPP                                                       CNPJ 07.284.351/0001-10</t>
  </si>
  <si>
    <t>Dimestra Prestação de Serviços de Medicina Ocupacional Ltda.                                                                                              CNPJ 12.850.093/0001-22</t>
  </si>
  <si>
    <t>Fabiano de Godoi de Almeida                                                    CNPJ 28.638.479/0001-05</t>
  </si>
  <si>
    <t>Carlos Rafael Ortiz de Camargo                                                  CNPJ 28.367.047/0001-07</t>
  </si>
  <si>
    <t>Benefício Social Familiar                                                                    CNPJ 08.116.778/0001-72</t>
  </si>
  <si>
    <t>Dinâmica Negócios Imobiliários                                                        CNPJ 04.346.731/0001-44</t>
  </si>
  <si>
    <t>Imobiliária Bom Lar                                                                                           CNPJ 10.820.128/0001-55</t>
  </si>
  <si>
    <t>Wellington Pereira de Jesus                                                      CNPJ 16.963.469/0001-66</t>
  </si>
  <si>
    <t>Folha de Pagamento - 01/2020                                                     CNPJ 35.797.364/0034-97</t>
  </si>
  <si>
    <t>Trf. - Luz</t>
  </si>
  <si>
    <t>Trf. - Água</t>
  </si>
  <si>
    <t>ST - Profissionais</t>
  </si>
  <si>
    <t>Trf. - Internet</t>
  </si>
  <si>
    <t>MC - Farmacêutico</t>
  </si>
  <si>
    <t>RH - PIS</t>
  </si>
  <si>
    <t>2020</t>
  </si>
  <si>
    <t>ANEXO RP-10 - REPASSES AO TERCEIRO SETOR</t>
  </si>
  <si>
    <t>Fatura 26257277</t>
  </si>
  <si>
    <t>NF. 67660298</t>
  </si>
  <si>
    <t>NF. 42975</t>
  </si>
  <si>
    <t>NF. 66036730</t>
  </si>
  <si>
    <t>NF. 67798062</t>
  </si>
  <si>
    <t>NF. 7450777</t>
  </si>
  <si>
    <t>NF. 7450793</t>
  </si>
  <si>
    <t>Fatura 2042</t>
  </si>
  <si>
    <t>NF. 826</t>
  </si>
  <si>
    <t>Recibo 22668</t>
  </si>
  <si>
    <t>NF. 7501508</t>
  </si>
  <si>
    <t>NF. 43045</t>
  </si>
  <si>
    <t>NF. 43046</t>
  </si>
  <si>
    <t>NF. 109</t>
  </si>
  <si>
    <t>NF. 43049</t>
  </si>
  <si>
    <t>NF. 43050</t>
  </si>
  <si>
    <t>NF. 843</t>
  </si>
  <si>
    <t>NF. 162</t>
  </si>
  <si>
    <t>NF. 29</t>
  </si>
  <si>
    <t>NF. 8819</t>
  </si>
  <si>
    <t>NF. 98279</t>
  </si>
  <si>
    <t>Fatura 26345082</t>
  </si>
  <si>
    <t>NF. 752</t>
  </si>
  <si>
    <t>Fatura 26350385</t>
  </si>
  <si>
    <t>Fatura 26350641</t>
  </si>
  <si>
    <t>NF. 67421306</t>
  </si>
  <si>
    <t>NF. 67423676</t>
  </si>
  <si>
    <t>NF. 349</t>
  </si>
  <si>
    <t>NF. 2774</t>
  </si>
  <si>
    <t>NF. 11</t>
  </si>
  <si>
    <t>Recibo 138418</t>
  </si>
  <si>
    <t>NF. 435501</t>
  </si>
  <si>
    <t>NF. 435502</t>
  </si>
  <si>
    <t>NF. 435503</t>
  </si>
  <si>
    <t>NF. 435504</t>
  </si>
  <si>
    <t>NF. 435513</t>
  </si>
  <si>
    <t>NF. 41519887</t>
  </si>
  <si>
    <t>NF. 125919</t>
  </si>
  <si>
    <t>NF. 1653</t>
  </si>
  <si>
    <t>NF. 2549</t>
  </si>
  <si>
    <t>NF. 617 (Parte)</t>
  </si>
  <si>
    <t>NF. 43166</t>
  </si>
  <si>
    <t>NF. 837</t>
  </si>
  <si>
    <t>NF. 277</t>
  </si>
  <si>
    <t>NF. 16 (Parte)</t>
  </si>
  <si>
    <t>NF. 3402</t>
  </si>
  <si>
    <t>Recibo 45426</t>
  </si>
  <si>
    <t>Francisco Antunes da Silva Junior                                 CNPJ 32.150.117/0001-48</t>
  </si>
  <si>
    <t>Raquel Costa da Silva Fernandes                                    CNPJ 26.498.282/0001-92</t>
  </si>
  <si>
    <t>Upv Comércio de Gás Ltda.                                CNPJ 10.989.388/0001-59</t>
  </si>
  <si>
    <t>Douglas Aparecido Rodrigues                             CNPJ 18.552.907/0001-29</t>
  </si>
  <si>
    <t>Clara Cristina Biazotto Hernandes - ME                                 CNPJ 23.985.265/0001-91</t>
  </si>
  <si>
    <t>Enxuto Supermercados Ltda.                              CNPJ 05.789.313/0008-60</t>
  </si>
  <si>
    <t>Gaspari VI Com. Calçados Ltda.                                          CNPJ 10.439.022/0001-06</t>
  </si>
  <si>
    <t>R.J. Flores Com. Bebidas Ltda.                             CNPJ 53.897.864/0001-14</t>
  </si>
  <si>
    <t>Thaine Mayara de Lima Santos                              CPF 381.895.748-76</t>
  </si>
  <si>
    <t>MC - Escritório</t>
  </si>
  <si>
    <t>Covabra Supermercados Ltda.                                                          CNPJ 61.233.151/0021-28</t>
  </si>
  <si>
    <t>RG Locações de Veículos                                                               CNPJ 10.944.071/0001-04</t>
  </si>
  <si>
    <t>Laís Caroline Rosada                                                         CPF 427.976.728-95</t>
  </si>
  <si>
    <t>Cartório de Registro Civil                                                          CNPJ 51.410.439/0001-23</t>
  </si>
  <si>
    <t xml:space="preserve">Viação Limeirense Ltda.                                                                           CNPJ 51.472.421/0001-56                 </t>
  </si>
  <si>
    <t>Paulo Evandro Sotolani                                                          CNPJ 20.497.394/0001-42</t>
  </si>
  <si>
    <t>Eder Jax Souza Santos                                                                            CPF 429.561.678-80</t>
  </si>
  <si>
    <t>Sancetur Turismo Ltda.                                                              CNPJ 69.144.434/0008-38</t>
  </si>
  <si>
    <t>Shopping Pel                                                                           CNPJ 00.538.753/0001-55</t>
  </si>
  <si>
    <t>Z.P. Correa &amp; Cia. Ltda.                                                                            CNPJ 67.439.430/0001-85</t>
  </si>
  <si>
    <t>Claudinei Aparecido Higino                                               CNPJ 30.637.283/0001-48</t>
  </si>
  <si>
    <t>Edivaldo dos Santos Bearari                                                                       CNPJ 32.181.616/0001-00</t>
  </si>
  <si>
    <t>Kalunga Com. e Ind. Gráfica                                                                        CNPJ 43.283.811/0001-50</t>
  </si>
  <si>
    <t>Folha de Pagamento - 02/2020                                                             CNPJ 35.797.364/0034-97</t>
  </si>
  <si>
    <t>NF. 7643183</t>
  </si>
  <si>
    <t>NF. 7643199</t>
  </si>
  <si>
    <t>Fatura 2107</t>
  </si>
  <si>
    <t>NF. 280</t>
  </si>
  <si>
    <t>NF. 002</t>
  </si>
  <si>
    <t>NF. 7674121</t>
  </si>
  <si>
    <t>GRRF</t>
  </si>
  <si>
    <t>NF. 363</t>
  </si>
  <si>
    <t>NF. 784</t>
  </si>
  <si>
    <t>NF. 47</t>
  </si>
  <si>
    <t>NF. 14</t>
  </si>
  <si>
    <t>NF. 99148</t>
  </si>
  <si>
    <t>NF. 20 (Parte)</t>
  </si>
  <si>
    <t>NF. 2608</t>
  </si>
  <si>
    <t>NF. 10</t>
  </si>
  <si>
    <t>NF. 329</t>
  </si>
  <si>
    <t>NF. 2127</t>
  </si>
  <si>
    <t>Padaria Triunfo Limeira Ltda. - ME                                                         CNPJ 14.356.496/0001-45</t>
  </si>
  <si>
    <t>Lucas José Rodrigues                                                              CPF 284.166.468-64</t>
  </si>
  <si>
    <t>Ionete Fausto de Jesus                                                          CPF 015.625.485-90</t>
  </si>
  <si>
    <t>Lucrécia Candido do Prado                                                CPF 326.189.548-90</t>
  </si>
  <si>
    <t>Folha de Pagamento - 03/2020                                           CNPJ 35.797.364/0034-97</t>
  </si>
  <si>
    <t>NF. 7838742</t>
  </si>
  <si>
    <t>NF. 7838758</t>
  </si>
  <si>
    <t>NF. 73303431</t>
  </si>
  <si>
    <t>NF. 28</t>
  </si>
  <si>
    <t>NF. 7998559</t>
  </si>
  <si>
    <t>NF. 79942</t>
  </si>
  <si>
    <t>NF. 341</t>
  </si>
  <si>
    <t>NF. 2324</t>
  </si>
  <si>
    <t>NF. 79990</t>
  </si>
  <si>
    <t>NF. 13</t>
  </si>
  <si>
    <t>NF. 337</t>
  </si>
  <si>
    <t>NF. 2616</t>
  </si>
  <si>
    <t>Claudia Aparecida dos Santos Santos                                                  CPF 157.053.758-59</t>
  </si>
  <si>
    <t>Real Dist. De Art. Informática                                         CNPJ 13.461.183/0001-94</t>
  </si>
  <si>
    <t>Giovana Stefaneli                                                                  CPF 421.679.778-40</t>
  </si>
  <si>
    <t>Iorides Botelho de Carvalho                                                 CPF 078.758.218-27</t>
  </si>
  <si>
    <t>Vip Gráfica Rápida Ltda.                                                   CNPJ 05.472.015/0001-76</t>
  </si>
  <si>
    <t>Folha de Pagamento - 04/2020                                       CNPJ 35.797.364/0034-97</t>
  </si>
  <si>
    <t>NF. 7003</t>
  </si>
  <si>
    <t>NF. 8056732</t>
  </si>
  <si>
    <t>NF. 8056748</t>
  </si>
  <si>
    <t>NF. 73992240</t>
  </si>
  <si>
    <t>NF. 80263</t>
  </si>
  <si>
    <t>NF. 70043</t>
  </si>
  <si>
    <t>NF. 127889</t>
  </si>
  <si>
    <t>Fatura 2231</t>
  </si>
  <si>
    <t>NF. 385</t>
  </si>
  <si>
    <t>NF. 286</t>
  </si>
  <si>
    <t>NF. 43739</t>
  </si>
  <si>
    <t>NF. 43753</t>
  </si>
  <si>
    <t>NF. 4</t>
  </si>
  <si>
    <t>NF. 99900</t>
  </si>
  <si>
    <t>NF. 33</t>
  </si>
  <si>
    <t>NF. 922</t>
  </si>
  <si>
    <t>NF. 99946</t>
  </si>
  <si>
    <t>NF. 254</t>
  </si>
  <si>
    <t>NF. 94</t>
  </si>
  <si>
    <t>NF. 8194011</t>
  </si>
  <si>
    <t>Recibo 148148</t>
  </si>
  <si>
    <t>NF. 59</t>
  </si>
  <si>
    <t>NF. 75678135</t>
  </si>
  <si>
    <t>NF. 75681631</t>
  </si>
  <si>
    <t>NF. 107</t>
  </si>
  <si>
    <t>Fatura 26673208</t>
  </si>
  <si>
    <t>Fatura 26673733</t>
  </si>
  <si>
    <t>Fatura 26678570</t>
  </si>
  <si>
    <t>Fatura 26678826</t>
  </si>
  <si>
    <t>Fatura 26680965</t>
  </si>
  <si>
    <t>NF. 913874</t>
  </si>
  <si>
    <t>NF. 43876</t>
  </si>
  <si>
    <t>NF. 852</t>
  </si>
  <si>
    <t>NF. 100140</t>
  </si>
  <si>
    <t>NF. 492195</t>
  </si>
  <si>
    <t>NF. 492196</t>
  </si>
  <si>
    <t>NF. 492197</t>
  </si>
  <si>
    <t>NF. 492198</t>
  </si>
  <si>
    <t>NF. 492207</t>
  </si>
  <si>
    <t>NF. 3114</t>
  </si>
  <si>
    <t>NF. 859</t>
  </si>
  <si>
    <t>NF. 583</t>
  </si>
  <si>
    <t>NF. 172</t>
  </si>
  <si>
    <t>NF. 9266</t>
  </si>
  <si>
    <t>NF. 22 (Parte)</t>
  </si>
  <si>
    <t>NF. 368</t>
  </si>
  <si>
    <t>NF. 3266</t>
  </si>
  <si>
    <t>Recibo 49587</t>
  </si>
  <si>
    <t>Contato Materiais de Limpeza Ltda.                                               CNPJ 68.365.105/0001-88</t>
  </si>
  <si>
    <t>Técnica Inf. Com. e Repres. Ltda.                                                             CNPJ 64.905.359/0001-90</t>
  </si>
  <si>
    <t>Karen Patricia Ottani Clínica - ME                                               CNPJ 22.311.491/0001-24</t>
  </si>
  <si>
    <t>Thalita O. Calderari - EPP                                          CNPJ 07.284.380/0001-82</t>
  </si>
  <si>
    <t>NF. 124</t>
  </si>
  <si>
    <t>NF. 8264140</t>
  </si>
  <si>
    <t>NF. 8264156</t>
  </si>
  <si>
    <t>Fatura 2287</t>
  </si>
  <si>
    <t>NF. 3488</t>
  </si>
  <si>
    <t>NF. 8317302</t>
  </si>
  <si>
    <t>Fatura 71674</t>
  </si>
  <si>
    <t>NF. 962</t>
  </si>
  <si>
    <t>NF. 3838</t>
  </si>
  <si>
    <t>Shopping do Bebê Comércio de Vestuário                                                  CNPJ 20.237.990/0001-93</t>
  </si>
  <si>
    <t>Férias - Geralda Izabel da Silva Santos                                            CPF 127.368.068-59</t>
  </si>
  <si>
    <t>Férias - Solange Lemo Braga                               CPF 338.501.638-06</t>
  </si>
  <si>
    <t>Casa de Carnes Prada Eireli                                             CNPJ 34.771.768/0001-80</t>
  </si>
  <si>
    <t>Josimar Aparecido Bueno                                                                         CPF 072.017.589-50</t>
  </si>
  <si>
    <t>Marcenaria JS Ltda. - ME                                                                 CNPJ 60.725.934/0001-12</t>
  </si>
  <si>
    <t>Folha de Pagamento - 05/2020                                               CNPJ 35.797.364/0034-97</t>
  </si>
  <si>
    <t>Localiza Rent a Car S/A                                                                 CNPJ 16.670.085/0305-77</t>
  </si>
  <si>
    <t>Ana Carolina de Castro Dias                                                             CPF 371.488.798-92</t>
  </si>
  <si>
    <t>Férias - Sérgio Palma da Silva                                            CPF 802.026.679-87</t>
  </si>
  <si>
    <t>Folha de Pagamento - 06/2020                                            CNPJ 35.797.364/0034-97</t>
  </si>
  <si>
    <t>NF. 8529449</t>
  </si>
  <si>
    <t>NF. 8529465</t>
  </si>
  <si>
    <t>NF. 81</t>
  </si>
  <si>
    <t>NF. 44276</t>
  </si>
  <si>
    <t>NF. 292</t>
  </si>
  <si>
    <t>NF. 44319</t>
  </si>
  <si>
    <t>NF. 44320</t>
  </si>
  <si>
    <t>NF. 8567680</t>
  </si>
  <si>
    <t>NF. 11696</t>
  </si>
  <si>
    <t>NF. 11697</t>
  </si>
  <si>
    <t>NF. 11701</t>
  </si>
  <si>
    <t>NF. 11703</t>
  </si>
  <si>
    <t>NF. 11709</t>
  </si>
  <si>
    <t>NF. 11710</t>
  </si>
  <si>
    <t>NF. 130077</t>
  </si>
  <si>
    <t>NF. 11713</t>
  </si>
  <si>
    <t>NF. 11714</t>
  </si>
  <si>
    <t>NF. 108</t>
  </si>
  <si>
    <t>NF. 951</t>
  </si>
  <si>
    <t>NF. 101295</t>
  </si>
  <si>
    <t>NF. 44425</t>
  </si>
  <si>
    <t>NF. 101333</t>
  </si>
  <si>
    <t>NF. 101355</t>
  </si>
  <si>
    <t>NF. 877</t>
  </si>
  <si>
    <t>NF. 71085</t>
  </si>
  <si>
    <t>NF. 415</t>
  </si>
  <si>
    <t>NF. 67</t>
  </si>
  <si>
    <t>NF. 70</t>
  </si>
  <si>
    <t>NF. 27 (Parte)</t>
  </si>
  <si>
    <t>NF. 386</t>
  </si>
  <si>
    <t>NF. 686</t>
  </si>
  <si>
    <t>NF. 2993</t>
  </si>
  <si>
    <t>Recibo 4567</t>
  </si>
  <si>
    <t>NF. 4602</t>
  </si>
  <si>
    <t>NF. 92</t>
  </si>
  <si>
    <t>NF. 224</t>
  </si>
  <si>
    <t>NF. 101532</t>
  </si>
  <si>
    <t>Prefeitura Municipal de Limeira - 03/2020                                                              CNPJ 45.132.495/0001-40</t>
  </si>
  <si>
    <t>Prefeitura Municipal de Limeira - 04/2020                                                              CNPJ 45.132.495/0001-40</t>
  </si>
  <si>
    <t>Prefeitura Municipal de Limeira - 05/2020                                                              CNPJ 45.132.495/0001-40</t>
  </si>
  <si>
    <t>Prefeitura Municipal de Limeira - 06/2020                                                              CNPJ 45.132.495/0001-40</t>
  </si>
  <si>
    <t>Clelce da Costa Santilli                                         CPF 177.601.978-45</t>
  </si>
  <si>
    <t>RP Ind. e Com. Ltda. - EPP                                                       CNPJ 56.598.972/0001-84</t>
  </si>
  <si>
    <t>Registro Civil das Pessoas Naturais                                              CNPJ 51.410.439/0001-23</t>
  </si>
  <si>
    <t>Férias - Vana Lúcia Nogueira Silveira                                                CPF 339.052.662-53</t>
  </si>
  <si>
    <t>Prefeitura Municipal de Limeira - 07/2020                                                              CNPJ 45.132.495/0001-40</t>
  </si>
  <si>
    <t>Eliezer Cristiano Gonçalves                                                CPF 154.783.618-01</t>
  </si>
  <si>
    <t>Luciano Marcucci                                                        CNPJ 23.932.249/0001-30</t>
  </si>
  <si>
    <t>Folha de Pagamento - 07/2020                                              CNPJ 35.797.364/0034-97</t>
  </si>
  <si>
    <t>Fatura 26884165</t>
  </si>
  <si>
    <t>NF. 3193</t>
  </si>
  <si>
    <t>NF. 110</t>
  </si>
  <si>
    <t>NF. 394</t>
  </si>
  <si>
    <t>NF. 8739596</t>
  </si>
  <si>
    <t>NF. 8739612</t>
  </si>
  <si>
    <t>NF. 84700882</t>
  </si>
  <si>
    <t>NF. 82139962</t>
  </si>
  <si>
    <t>NF. 82263082</t>
  </si>
  <si>
    <t>NF. 134</t>
  </si>
  <si>
    <t>NF. 492046 (Parte)</t>
  </si>
  <si>
    <t>NF. 783982 (Parte)</t>
  </si>
  <si>
    <t>NF. 398</t>
  </si>
  <si>
    <t>NF. 195</t>
  </si>
  <si>
    <t>NF. 197407</t>
  </si>
  <si>
    <t>NF. 11791</t>
  </si>
  <si>
    <t>NF. 11792</t>
  </si>
  <si>
    <t>NF. 873236 (Parte)</t>
  </si>
  <si>
    <t>NF. 887949 (Parte)</t>
  </si>
  <si>
    <t>NF. 963022 (Parte)</t>
  </si>
  <si>
    <t>NF. 11797</t>
  </si>
  <si>
    <t>NF. 11798</t>
  </si>
  <si>
    <t>NF. 399</t>
  </si>
  <si>
    <t>NF. 21073</t>
  </si>
  <si>
    <t>NF. 3241</t>
  </si>
  <si>
    <t>NF. 101706</t>
  </si>
  <si>
    <t>Recibo 23063</t>
  </si>
  <si>
    <t>NF. 8783473</t>
  </si>
  <si>
    <t>Fatura 2366</t>
  </si>
  <si>
    <t>NF. 11807</t>
  </si>
  <si>
    <t>NF. 11808</t>
  </si>
  <si>
    <t>NF. 919745 (Parte)</t>
  </si>
  <si>
    <t>NF. 288</t>
  </si>
  <si>
    <t>NF. 293</t>
  </si>
  <si>
    <t>NF. 11813</t>
  </si>
  <si>
    <t>NF. 11815</t>
  </si>
  <si>
    <t>NF. 10092</t>
  </si>
  <si>
    <t>NF. 10100</t>
  </si>
  <si>
    <t>NF. 5116</t>
  </si>
  <si>
    <t>NF. 118536</t>
  </si>
  <si>
    <t>NF. 114</t>
  </si>
  <si>
    <t>NF. 5451</t>
  </si>
  <si>
    <t>Piovani &amp; Barbosa Ltda. - ME                                  CNPJ 27.320.921/0001-98</t>
  </si>
  <si>
    <t>H2O Purificadores e Refil de Água Eireli                                                      CNPJ 18.652.408/0001-03</t>
  </si>
  <si>
    <t>Friovix Comércio de Refrigeração Ltda.                                   CNPJ 09.316.105/0007-14</t>
  </si>
  <si>
    <t>Dubay Estofados Erieli - ME                                CNPJ 25.313.278/0001-40</t>
  </si>
  <si>
    <t>Férias - William Peres dos Santos                                                CPF 314.556.728-40</t>
  </si>
  <si>
    <t>Férias - Edijan da Silva Santos                                 CPF 017.874.398-44</t>
  </si>
  <si>
    <t>Férias - Eliezer Cristiano Gonçalves                                           CPF 154.783.618-01</t>
  </si>
  <si>
    <t>Prefeitura Municipal de Limeira - 08/2020                                                              CNPJ 45.132.495/0001-40</t>
  </si>
  <si>
    <t>Magazine Luiza S/A                                                                   CNPJ 47.960.950/0045-42</t>
  </si>
  <si>
    <t>Drogal Farmacêutica Ltda.                                                              CNPJ 54.375.647/0107-85</t>
  </si>
  <si>
    <t>Empresa Brasileira de Correios                                        CNPJ 34.028.316/3043-23</t>
  </si>
  <si>
    <t>Textil Abril Ltda.                                                               CNPJ 46.801.973/0005-54</t>
  </si>
  <si>
    <t>Havan S.A.                                                                       CNPJ 79.379.491/0052-23</t>
  </si>
  <si>
    <t>Férias - Ana Karla Duarte                                                   CPF 996.123.724-20</t>
  </si>
  <si>
    <t>Folha de Pagamento - 08/2020                                           CNPJ 35.797.364/0034-97</t>
  </si>
  <si>
    <t>ST - Contabilidade</t>
  </si>
  <si>
    <t>Limeira, 29 de Janeiro de 2021.</t>
  </si>
  <si>
    <t xml:space="preserve"> Limeira, 29 de Janeiro de 2021.</t>
  </si>
  <si>
    <t>MDV Comércio de Purificadores Ltda. - ME                                                                                                CNPJ 07.863.136/0001-74</t>
  </si>
  <si>
    <t>Férias - Aparecida Rosely Machado Ormeneze                                                                                        CPF 045.820.598-21</t>
  </si>
  <si>
    <t>Férias - Thomaz Gonçalves de Souza Rocha                                                                                                         CPF 379.053.388-27</t>
  </si>
  <si>
    <t>Casa &amp; Banho Hidraúlica e Elétrica Eireli                                                                               CNPJ 01.143.179/0001-07</t>
  </si>
  <si>
    <t>Elétrica Dutra Com. Mat. Elétricos Ltda.                                                                                             CNPJ 05.037.191/0001-80</t>
  </si>
  <si>
    <t xml:space="preserve">Est-Meio Ambiente e Seg. do Trabalho                                                                                  CNPJ 11.758.834/0001-87                   </t>
  </si>
  <si>
    <t>Metalúrgica e Usinagem Nova Era Ltda.                                                                                                   CNPJ 62.216.585/0001-39</t>
  </si>
  <si>
    <t>Prefeitura Municipal de Limeira - 02/2020                                        CNPJ 45.132.495/0001-40</t>
  </si>
  <si>
    <t>RR Parafusos, Ferragens e Ferramentas                                                                                        CNPJ 74.469.446/0001-04</t>
  </si>
  <si>
    <r>
      <t>ÓRGÃO PÚBLICO:</t>
    </r>
    <r>
      <rPr>
        <sz val="13"/>
        <rFont val="Arial"/>
        <family val="2"/>
      </rPr>
      <t xml:space="preserve"> </t>
    </r>
  </si>
  <si>
    <r>
      <t>ORGANIZAÇÃO DA SOCIEDADE CIVIL:</t>
    </r>
    <r>
      <rPr>
        <sz val="13"/>
        <rFont val="Arial"/>
        <family val="2"/>
      </rPr>
      <t xml:space="preserve"> </t>
    </r>
  </si>
  <si>
    <r>
      <t>CNPJ:</t>
    </r>
    <r>
      <rPr>
        <sz val="13"/>
        <rFont val="Arial"/>
        <family val="2"/>
      </rPr>
      <t xml:space="preserve"> </t>
    </r>
  </si>
  <si>
    <r>
      <t xml:space="preserve">     O(s) signatário(s), na qualidade de representante(s) da </t>
    </r>
    <r>
      <rPr>
        <b/>
        <sz val="13"/>
        <rFont val="Arial"/>
        <family val="2"/>
      </rPr>
      <t>ALDEIAS INFANTIS SOS BRASIL</t>
    </r>
    <r>
      <rPr>
        <sz val="13"/>
        <rFont val="Arial"/>
        <family val="2"/>
      </rPr>
      <t xml:space="preserve"> vem indicar, na forma abaixo detalhada, as despesas incorridas e pagas no Exercício de </t>
    </r>
    <r>
      <rPr>
        <b/>
        <sz val="13"/>
        <rFont val="Arial"/>
        <family val="2"/>
      </rPr>
      <t>2020</t>
    </r>
    <r>
      <rPr>
        <sz val="13"/>
        <rFont val="Arial"/>
        <family val="2"/>
      </rPr>
      <t xml:space="preserve"> bem como as despesas a pagar no mês seguinte.</t>
    </r>
  </si>
  <si>
    <t xml:space="preserve">                        LUCAS JOSÉ RODRIGUES                                                                 PEDRO PAULO ELEJALDE DE CAMPOS</t>
  </si>
  <si>
    <t xml:space="preserve">                                  Coodenador                                                                                                      Presidente</t>
  </si>
  <si>
    <t xml:space="preserve">                          LUCAS JOSÉ RODRIGUES                                                                 PEDRO PAULO ELEJALDE DE CAMPOS</t>
  </si>
  <si>
    <t xml:space="preserve">                                      Coodenador                                                                                                          Presidente</t>
  </si>
  <si>
    <r>
      <t>ÓRGÃO PÚBLICO:</t>
    </r>
    <r>
      <rPr>
        <sz val="13"/>
        <color indexed="8"/>
        <rFont val="Arial"/>
        <family val="2"/>
      </rPr>
      <t xml:space="preserve"> </t>
    </r>
  </si>
  <si>
    <r>
      <t>ORGANIZAÇÃO DA SOCIEDADE CIVIL:</t>
    </r>
    <r>
      <rPr>
        <sz val="13"/>
        <color indexed="8"/>
        <rFont val="Arial"/>
        <family val="2"/>
      </rPr>
      <t xml:space="preserve"> </t>
    </r>
  </si>
  <si>
    <r>
      <t>CNPJ:</t>
    </r>
    <r>
      <rPr>
        <sz val="13"/>
        <color indexed="8"/>
        <rFont val="Arial"/>
        <family val="2"/>
      </rPr>
      <t xml:space="preserve"> </t>
    </r>
  </si>
  <si>
    <t>RP Complementar 2020 Aplicado em Janeiro de 2021</t>
  </si>
  <si>
    <t>Aditamento n°</t>
  </si>
  <si>
    <r>
      <t xml:space="preserve">     O(s) signatário(s), na qualidade de representante(s) da </t>
    </r>
    <r>
      <rPr>
        <b/>
        <sz val="13"/>
        <color indexed="8"/>
        <rFont val="Arial"/>
        <family val="2"/>
      </rPr>
      <t>ALDEIAS INFANTIS SOS BRASIL</t>
    </r>
    <r>
      <rPr>
        <sz val="13"/>
        <color indexed="8"/>
        <rFont val="Arial"/>
        <family val="2"/>
      </rPr>
      <t xml:space="preserve"> vem indicar, na forma abaixo detalhada, as despesas incorridas e pagas no Exercício de </t>
    </r>
    <r>
      <rPr>
        <b/>
        <sz val="13"/>
        <color indexed="8"/>
        <rFont val="Arial"/>
        <family val="2"/>
      </rPr>
      <t>2020</t>
    </r>
    <r>
      <rPr>
        <sz val="13"/>
        <color indexed="8"/>
        <rFont val="Arial"/>
        <family val="2"/>
      </rPr>
      <t xml:space="preserve"> bem como as despesas a pagar no mês seguinte.</t>
    </r>
  </si>
  <si>
    <t xml:space="preserve">                           LUCAS JOSÉ RODRIGUES                                                             PEDRO PAULO ELEJALDE DE CAMPOS</t>
  </si>
  <si>
    <t xml:space="preserve">                                     Coodenador                                                                                                   Presidente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</si>
</sst>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[$-416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3"/>
      <color indexed="10"/>
      <name val="Arial"/>
      <family val="2"/>
    </font>
    <font>
      <sz val="8"/>
      <name val="Segoe UI"/>
      <family val="2"/>
    </font>
    <font>
      <b/>
      <sz val="13"/>
      <color indexed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  <font>
      <b/>
      <sz val="13"/>
      <color theme="1"/>
      <name val="Arial"/>
      <family val="2"/>
    </font>
    <font>
      <b/>
      <sz val="13"/>
      <color rgb="FFCC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7"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14" fontId="46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 quotePrefix="1">
      <alignment horizontal="right" vertical="center" wrapText="1"/>
    </xf>
    <xf numFmtId="0" fontId="46" fillId="33" borderId="10" xfId="0" applyFont="1" applyFill="1" applyBorder="1" applyAlignment="1" quotePrefix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14" fontId="4" fillId="0" borderId="10" xfId="49" applyNumberFormat="1" applyFont="1" applyFill="1" applyBorder="1" applyAlignment="1">
      <alignment horizontal="center" vertical="center" wrapText="1"/>
      <protection/>
    </xf>
    <xf numFmtId="0" fontId="4" fillId="33" borderId="10" xfId="51" applyNumberFormat="1" applyFont="1" applyFill="1" applyBorder="1" applyAlignment="1">
      <alignment horizontal="center" vertical="center" wrapText="1"/>
      <protection/>
    </xf>
    <xf numFmtId="4" fontId="3" fillId="0" borderId="10" xfId="47" applyNumberFormat="1" applyFont="1" applyFill="1" applyBorder="1" applyAlignment="1">
      <alignment horizontal="right" vertical="center" wrapText="1"/>
    </xf>
    <xf numFmtId="14" fontId="46" fillId="0" borderId="10" xfId="0" applyNumberFormat="1" applyFont="1" applyBorder="1" applyAlignment="1">
      <alignment horizontal="right" vertical="center" wrapText="1"/>
    </xf>
    <xf numFmtId="0" fontId="4" fillId="0" borderId="10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14" fontId="4" fillId="33" borderId="10" xfId="49" applyNumberFormat="1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4" fontId="3" fillId="33" borderId="10" xfId="47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0" fontId="45" fillId="0" borderId="0" xfId="0" applyNumberFormat="1" applyFont="1" applyBorder="1" applyAlignment="1">
      <alignment horizontal="center" vertical="center" wrapText="1"/>
    </xf>
    <xf numFmtId="44" fontId="45" fillId="33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44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169" fontId="6" fillId="33" borderId="13" xfId="45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169" fontId="6" fillId="33" borderId="13" xfId="45" applyFont="1" applyFill="1" applyBorder="1" applyAlignment="1">
      <alignment horizontal="right" wrapText="1"/>
    </xf>
    <xf numFmtId="14" fontId="6" fillId="33" borderId="13" xfId="45" applyNumberFormat="1" applyFont="1" applyFill="1" applyBorder="1" applyAlignment="1" quotePrefix="1">
      <alignment horizontal="center"/>
    </xf>
    <xf numFmtId="0" fontId="6" fillId="33" borderId="13" xfId="45" applyNumberFormat="1" applyFont="1" applyFill="1" applyBorder="1" applyAlignment="1">
      <alignment horizontal="center"/>
    </xf>
    <xf numFmtId="169" fontId="6" fillId="33" borderId="13" xfId="45" applyFont="1" applyFill="1" applyBorder="1" applyAlignment="1">
      <alignment horizontal="left" wrapText="1"/>
    </xf>
    <xf numFmtId="169" fontId="6" fillId="33" borderId="13" xfId="45" applyFont="1" applyFill="1" applyBorder="1" applyAlignment="1">
      <alignment wrapText="1"/>
    </xf>
    <xf numFmtId="169" fontId="6" fillId="34" borderId="13" xfId="45" applyFont="1" applyFill="1" applyBorder="1" applyAlignment="1">
      <alignment horizontal="right" wrapText="1"/>
    </xf>
    <xf numFmtId="169" fontId="6" fillId="34" borderId="13" xfId="45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4" fontId="6" fillId="33" borderId="15" xfId="64" applyNumberFormat="1" applyFont="1" applyFill="1" applyBorder="1" applyAlignment="1">
      <alignment/>
    </xf>
    <xf numFmtId="44" fontId="6" fillId="33" borderId="13" xfId="45" applyNumberFormat="1" applyFont="1" applyFill="1" applyBorder="1" applyAlignment="1">
      <alignment wrapText="1"/>
    </xf>
    <xf numFmtId="0" fontId="6" fillId="33" borderId="19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 wrapText="1"/>
    </xf>
    <xf numFmtId="169" fontId="5" fillId="33" borderId="18" xfId="45" applyFont="1" applyFill="1" applyBorder="1" applyAlignment="1">
      <alignment wrapText="1"/>
    </xf>
    <xf numFmtId="169" fontId="5" fillId="33" borderId="13" xfId="45" applyFont="1" applyFill="1" applyBorder="1" applyAlignment="1">
      <alignment wrapText="1"/>
    </xf>
    <xf numFmtId="169" fontId="6" fillId="33" borderId="15" xfId="45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8" fillId="0" borderId="13" xfId="0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horizontal="left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44" fontId="45" fillId="33" borderId="10" xfId="0" applyNumberFormat="1" applyFont="1" applyFill="1" applyBorder="1" applyAlignment="1">
      <alignment horizontal="center"/>
    </xf>
    <xf numFmtId="169" fontId="6" fillId="33" borderId="20" xfId="45" applyFont="1" applyFill="1" applyBorder="1" applyAlignment="1">
      <alignment horizontal="center"/>
    </xf>
    <xf numFmtId="169" fontId="6" fillId="33" borderId="21" xfId="45" applyFont="1" applyFill="1" applyBorder="1" applyAlignment="1">
      <alignment horizontal="center"/>
    </xf>
    <xf numFmtId="169" fontId="6" fillId="33" borderId="22" xfId="45" applyFont="1" applyFill="1" applyBorder="1" applyAlignment="1">
      <alignment horizontal="center"/>
    </xf>
    <xf numFmtId="14" fontId="6" fillId="33" borderId="19" xfId="45" applyNumberFormat="1" applyFont="1" applyFill="1" applyBorder="1" applyAlignment="1">
      <alignment horizontal="center" wrapText="1"/>
    </xf>
    <xf numFmtId="14" fontId="6" fillId="33" borderId="12" xfId="45" applyNumberFormat="1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9" fontId="6" fillId="33" borderId="19" xfId="45" applyFont="1" applyFill="1" applyBorder="1" applyAlignment="1">
      <alignment horizontal="left" wrapText="1"/>
    </xf>
    <xf numFmtId="169" fontId="6" fillId="33" borderId="23" xfId="45" applyFont="1" applyFill="1" applyBorder="1" applyAlignment="1">
      <alignment horizontal="left" wrapText="1"/>
    </xf>
    <xf numFmtId="169" fontId="6" fillId="33" borderId="12" xfId="45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9" fontId="6" fillId="34" borderId="19" xfId="45" applyFont="1" applyFill="1" applyBorder="1" applyAlignment="1">
      <alignment horizontal="left" wrapText="1"/>
    </xf>
    <xf numFmtId="169" fontId="6" fillId="34" borderId="23" xfId="45" applyFont="1" applyFill="1" applyBorder="1" applyAlignment="1">
      <alignment horizontal="left" wrapText="1"/>
    </xf>
    <xf numFmtId="169" fontId="6" fillId="34" borderId="12" xfId="45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50" fillId="0" borderId="14" xfId="0" applyNumberFormat="1" applyFont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48" fillId="0" borderId="0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49" fontId="48" fillId="0" borderId="0" xfId="0" applyNumberFormat="1" applyFont="1" applyBorder="1" applyAlignment="1">
      <alignment horizontal="left"/>
    </xf>
    <xf numFmtId="49" fontId="48" fillId="0" borderId="14" xfId="0" applyNumberFormat="1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0" fillId="0" borderId="19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14" fontId="48" fillId="0" borderId="13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169" fontId="48" fillId="0" borderId="13" xfId="45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14" fontId="50" fillId="0" borderId="13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169" fontId="50" fillId="0" borderId="13" xfId="45" applyFont="1" applyBorder="1" applyAlignment="1">
      <alignment horizontal="center" vertical="center" wrapText="1"/>
    </xf>
    <xf numFmtId="14" fontId="48" fillId="0" borderId="13" xfId="0" applyNumberFormat="1" applyFont="1" applyBorder="1" applyAlignment="1">
      <alignment horizontal="left" wrapText="1"/>
    </xf>
    <xf numFmtId="0" fontId="48" fillId="0" borderId="13" xfId="0" applyNumberFormat="1" applyFont="1" applyBorder="1" applyAlignment="1">
      <alignment horizontal="justify" wrapText="1"/>
    </xf>
    <xf numFmtId="169" fontId="48" fillId="0" borderId="13" xfId="45" applyFont="1" applyBorder="1" applyAlignment="1">
      <alignment horizontal="right" wrapText="1"/>
    </xf>
    <xf numFmtId="0" fontId="48" fillId="0" borderId="11" xfId="0" applyFont="1" applyBorder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4" fontId="48" fillId="0" borderId="19" xfId="45" applyNumberFormat="1" applyFont="1" applyBorder="1" applyAlignment="1">
      <alignment horizontal="center" wrapText="1"/>
    </xf>
    <xf numFmtId="14" fontId="48" fillId="0" borderId="12" xfId="45" applyNumberFormat="1" applyFont="1" applyBorder="1" applyAlignment="1">
      <alignment horizontal="center" wrapText="1"/>
    </xf>
    <xf numFmtId="14" fontId="48" fillId="0" borderId="13" xfId="45" applyNumberFormat="1" applyFont="1" applyBorder="1" applyAlignment="1" quotePrefix="1">
      <alignment horizontal="center"/>
    </xf>
    <xf numFmtId="0" fontId="48" fillId="0" borderId="13" xfId="45" applyNumberFormat="1" applyFont="1" applyFill="1" applyBorder="1" applyAlignment="1">
      <alignment horizontal="center"/>
    </xf>
    <xf numFmtId="169" fontId="48" fillId="0" borderId="13" xfId="45" applyFont="1" applyBorder="1" applyAlignment="1">
      <alignment horizontal="left" wrapText="1"/>
    </xf>
    <xf numFmtId="169" fontId="48" fillId="0" borderId="19" xfId="45" applyFont="1" applyBorder="1" applyAlignment="1">
      <alignment horizontal="left" wrapText="1"/>
    </xf>
    <xf numFmtId="169" fontId="48" fillId="0" borderId="23" xfId="45" applyFont="1" applyBorder="1" applyAlignment="1">
      <alignment horizontal="left" wrapText="1"/>
    </xf>
    <xf numFmtId="169" fontId="48" fillId="0" borderId="12" xfId="45" applyFont="1" applyBorder="1" applyAlignment="1">
      <alignment horizontal="left" wrapText="1"/>
    </xf>
    <xf numFmtId="169" fontId="48" fillId="0" borderId="13" xfId="45" applyFont="1" applyFill="1" applyBorder="1" applyAlignment="1">
      <alignment wrapText="1"/>
    </xf>
    <xf numFmtId="169" fontId="48" fillId="35" borderId="19" xfId="45" applyFont="1" applyFill="1" applyBorder="1" applyAlignment="1">
      <alignment horizontal="left" wrapText="1"/>
    </xf>
    <xf numFmtId="169" fontId="48" fillId="35" borderId="23" xfId="45" applyFont="1" applyFill="1" applyBorder="1" applyAlignment="1">
      <alignment horizontal="left" wrapText="1"/>
    </xf>
    <xf numFmtId="169" fontId="48" fillId="35" borderId="12" xfId="45" applyFont="1" applyFill="1" applyBorder="1" applyAlignment="1">
      <alignment horizontal="left" wrapText="1"/>
    </xf>
    <xf numFmtId="169" fontId="48" fillId="35" borderId="13" xfId="45" applyFont="1" applyFill="1" applyBorder="1" applyAlignment="1">
      <alignment horizontal="right" wrapText="1"/>
    </xf>
    <xf numFmtId="169" fontId="48" fillId="35" borderId="13" xfId="45" applyFont="1" applyFill="1" applyBorder="1" applyAlignment="1">
      <alignment wrapText="1"/>
    </xf>
    <xf numFmtId="169" fontId="6" fillId="36" borderId="19" xfId="45" applyFont="1" applyFill="1" applyBorder="1" applyAlignment="1">
      <alignment horizontal="left" wrapText="1"/>
    </xf>
    <xf numFmtId="169" fontId="6" fillId="36" borderId="23" xfId="45" applyFont="1" applyFill="1" applyBorder="1" applyAlignment="1">
      <alignment horizontal="left" wrapText="1"/>
    </xf>
    <xf numFmtId="169" fontId="6" fillId="36" borderId="12" xfId="45" applyFont="1" applyFill="1" applyBorder="1" applyAlignment="1">
      <alignment horizontal="left" wrapText="1"/>
    </xf>
    <xf numFmtId="169" fontId="6" fillId="36" borderId="13" xfId="45" applyFont="1" applyFill="1" applyBorder="1" applyAlignment="1">
      <alignment horizontal="right" wrapText="1"/>
    </xf>
    <xf numFmtId="169" fontId="6" fillId="36" borderId="13" xfId="45" applyFont="1" applyFill="1" applyBorder="1" applyAlignment="1">
      <alignment wrapText="1"/>
    </xf>
    <xf numFmtId="169" fontId="48" fillId="0" borderId="20" xfId="45" applyFont="1" applyBorder="1" applyAlignment="1">
      <alignment horizontal="center"/>
    </xf>
    <xf numFmtId="169" fontId="48" fillId="0" borderId="21" xfId="45" applyFont="1" applyBorder="1" applyAlignment="1">
      <alignment horizontal="center"/>
    </xf>
    <xf numFmtId="169" fontId="48" fillId="0" borderId="22" xfId="45" applyFont="1" applyBorder="1" applyAlignment="1">
      <alignment horizontal="center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4" fontId="48" fillId="0" borderId="15" xfId="64" applyNumberFormat="1" applyFont="1" applyBorder="1" applyAlignment="1">
      <alignment/>
    </xf>
    <xf numFmtId="44" fontId="48" fillId="35" borderId="13" xfId="45" applyNumberFormat="1" applyFont="1" applyFill="1" applyBorder="1" applyAlignment="1">
      <alignment wrapText="1"/>
    </xf>
    <xf numFmtId="169" fontId="48" fillId="35" borderId="13" xfId="45" applyFont="1" applyFill="1" applyBorder="1" applyAlignment="1">
      <alignment horizontal="left" wrapText="1"/>
    </xf>
    <xf numFmtId="44" fontId="48" fillId="33" borderId="13" xfId="45" applyNumberFormat="1" applyFont="1" applyFill="1" applyBorder="1" applyAlignment="1">
      <alignment wrapText="1"/>
    </xf>
    <xf numFmtId="169" fontId="48" fillId="33" borderId="13" xfId="45" applyFont="1" applyFill="1" applyBorder="1" applyAlignment="1">
      <alignment horizontal="left" wrapText="1"/>
    </xf>
    <xf numFmtId="0" fontId="48" fillId="0" borderId="19" xfId="0" applyFont="1" applyBorder="1" applyAlignment="1">
      <alignment horizontal="left"/>
    </xf>
    <xf numFmtId="44" fontId="48" fillId="33" borderId="15" xfId="64" applyNumberFormat="1" applyFont="1" applyFill="1" applyBorder="1" applyAlignment="1">
      <alignment/>
    </xf>
    <xf numFmtId="0" fontId="48" fillId="0" borderId="19" xfId="0" applyFont="1" applyBorder="1" applyAlignment="1">
      <alignment horizontal="left" wrapText="1"/>
    </xf>
    <xf numFmtId="0" fontId="50" fillId="35" borderId="19" xfId="0" applyFont="1" applyFill="1" applyBorder="1" applyAlignment="1">
      <alignment horizontal="center"/>
    </xf>
    <xf numFmtId="0" fontId="50" fillId="0" borderId="19" xfId="0" applyFont="1" applyBorder="1" applyAlignment="1">
      <alignment horizontal="left" wrapText="1"/>
    </xf>
    <xf numFmtId="169" fontId="50" fillId="35" borderId="18" xfId="45" applyFont="1" applyFill="1" applyBorder="1" applyAlignment="1">
      <alignment wrapText="1"/>
    </xf>
    <xf numFmtId="169" fontId="50" fillId="35" borderId="13" xfId="45" applyFont="1" applyFill="1" applyBorder="1" applyAlignment="1">
      <alignment wrapText="1"/>
    </xf>
    <xf numFmtId="0" fontId="48" fillId="35" borderId="19" xfId="0" applyFont="1" applyFill="1" applyBorder="1" applyAlignment="1">
      <alignment horizontal="left" vertical="center"/>
    </xf>
    <xf numFmtId="0" fontId="48" fillId="35" borderId="23" xfId="0" applyFont="1" applyFill="1" applyBorder="1" applyAlignment="1">
      <alignment horizontal="left" vertical="center"/>
    </xf>
    <xf numFmtId="0" fontId="48" fillId="35" borderId="12" xfId="0" applyFont="1" applyFill="1" applyBorder="1" applyAlignment="1">
      <alignment horizontal="left" vertical="center"/>
    </xf>
    <xf numFmtId="169" fontId="48" fillId="35" borderId="15" xfId="45" applyFont="1" applyFill="1" applyBorder="1" applyAlignment="1">
      <alignment wrapText="1"/>
    </xf>
    <xf numFmtId="0" fontId="48" fillId="35" borderId="19" xfId="0" applyFont="1" applyFill="1" applyBorder="1" applyAlignment="1">
      <alignment horizontal="left"/>
    </xf>
    <xf numFmtId="0" fontId="48" fillId="35" borderId="23" xfId="0" applyFont="1" applyFill="1" applyBorder="1" applyAlignment="1">
      <alignment horizontal="left"/>
    </xf>
    <xf numFmtId="0" fontId="48" fillId="35" borderId="12" xfId="0" applyFont="1" applyFill="1" applyBorder="1" applyAlignment="1">
      <alignment horizontal="left"/>
    </xf>
    <xf numFmtId="169" fontId="48" fillId="0" borderId="13" xfId="45" applyFont="1" applyBorder="1" applyAlignment="1">
      <alignment wrapText="1"/>
    </xf>
    <xf numFmtId="0" fontId="48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0" fillId="0" borderId="16" xfId="0" applyNumberFormat="1" applyFont="1" applyBorder="1" applyAlignment="1">
      <alignment horizontal="left"/>
    </xf>
    <xf numFmtId="0" fontId="50" fillId="0" borderId="17" xfId="0" applyNumberFormat="1" applyFont="1" applyBorder="1" applyAlignment="1">
      <alignment horizontal="left"/>
    </xf>
    <xf numFmtId="0" fontId="50" fillId="0" borderId="13" xfId="0" applyNumberFormat="1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_10583 fev" xfId="49"/>
    <cellStyle name="Normal_10583 Novembro" xfId="50"/>
    <cellStyle name="Normal_9142-1 (4)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nicipal%20pago%20Jan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4- MENS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5"/>
  <sheetViews>
    <sheetView workbookViewId="0" topLeftCell="A1">
      <selection activeCell="A614" sqref="A614"/>
    </sheetView>
  </sheetViews>
  <sheetFormatPr defaultColWidth="9.140625" defaultRowHeight="15"/>
  <cols>
    <col min="1" max="1" width="18.7109375" style="29" bestFit="1" customWidth="1"/>
    <col min="2" max="2" width="22.421875" style="30" customWidth="1"/>
    <col min="3" max="3" width="51.8515625" style="23" customWidth="1"/>
    <col min="4" max="4" width="35.28125" style="23" customWidth="1"/>
    <col min="5" max="5" width="18.140625" style="31" customWidth="1"/>
    <col min="6" max="6" width="17.8515625" style="23" customWidth="1"/>
    <col min="7" max="16384" width="9.140625" style="23" customWidth="1"/>
  </cols>
  <sheetData>
    <row r="1" spans="1:6" s="4" customFormat="1" ht="36">
      <c r="A1" s="1" t="s">
        <v>1</v>
      </c>
      <c r="B1" s="2" t="s">
        <v>2</v>
      </c>
      <c r="C1" s="2" t="s">
        <v>3</v>
      </c>
      <c r="D1" s="2" t="s">
        <v>54</v>
      </c>
      <c r="E1" s="2" t="s">
        <v>4</v>
      </c>
      <c r="F1" s="3" t="s">
        <v>53</v>
      </c>
    </row>
    <row r="2" spans="1:6" s="4" customFormat="1" ht="36">
      <c r="A2" s="5">
        <v>43832</v>
      </c>
      <c r="B2" s="6" t="s">
        <v>305</v>
      </c>
      <c r="C2" s="7" t="s">
        <v>335</v>
      </c>
      <c r="D2" s="6" t="s">
        <v>214</v>
      </c>
      <c r="E2" s="8">
        <v>5908.91</v>
      </c>
      <c r="F2" s="9">
        <v>43859</v>
      </c>
    </row>
    <row r="3" spans="1:6" s="4" customFormat="1" ht="36">
      <c r="A3" s="5">
        <v>43832</v>
      </c>
      <c r="B3" s="6" t="s">
        <v>306</v>
      </c>
      <c r="C3" s="7" t="s">
        <v>335</v>
      </c>
      <c r="D3" s="6" t="s">
        <v>214</v>
      </c>
      <c r="E3" s="8">
        <v>4885.51</v>
      </c>
      <c r="F3" s="9">
        <v>43859</v>
      </c>
    </row>
    <row r="4" spans="1:6" s="4" customFormat="1" ht="36">
      <c r="A4" s="5">
        <v>43832</v>
      </c>
      <c r="B4" s="6" t="s">
        <v>307</v>
      </c>
      <c r="C4" s="7" t="s">
        <v>336</v>
      </c>
      <c r="D4" s="6" t="s">
        <v>355</v>
      </c>
      <c r="E4" s="8">
        <v>447.39</v>
      </c>
      <c r="F4" s="9">
        <v>43859</v>
      </c>
    </row>
    <row r="5" spans="1:6" s="4" customFormat="1" ht="36">
      <c r="A5" s="5">
        <v>43833</v>
      </c>
      <c r="B5" s="6" t="s">
        <v>308</v>
      </c>
      <c r="C5" s="7" t="s">
        <v>336</v>
      </c>
      <c r="D5" s="6" t="s">
        <v>355</v>
      </c>
      <c r="E5" s="10">
        <v>245.8</v>
      </c>
      <c r="F5" s="9">
        <v>43859</v>
      </c>
    </row>
    <row r="6" spans="1:6" s="4" customFormat="1" ht="36">
      <c r="A6" s="5">
        <v>43833</v>
      </c>
      <c r="B6" s="6" t="s">
        <v>309</v>
      </c>
      <c r="C6" s="7" t="s">
        <v>336</v>
      </c>
      <c r="D6" s="6" t="s">
        <v>355</v>
      </c>
      <c r="E6" s="8">
        <v>476.01</v>
      </c>
      <c r="F6" s="9">
        <v>43859</v>
      </c>
    </row>
    <row r="7" spans="1:6" s="4" customFormat="1" ht="36">
      <c r="A7" s="5">
        <v>43833</v>
      </c>
      <c r="B7" s="6" t="s">
        <v>107</v>
      </c>
      <c r="C7" s="7" t="s">
        <v>337</v>
      </c>
      <c r="D7" s="6" t="s">
        <v>214</v>
      </c>
      <c r="E7" s="8">
        <v>257.67</v>
      </c>
      <c r="F7" s="9">
        <v>43859</v>
      </c>
    </row>
    <row r="8" spans="1:6" s="4" customFormat="1" ht="36">
      <c r="A8" s="5">
        <v>43834</v>
      </c>
      <c r="B8" s="6" t="s">
        <v>107</v>
      </c>
      <c r="C8" s="7" t="s">
        <v>338</v>
      </c>
      <c r="D8" s="6" t="s">
        <v>157</v>
      </c>
      <c r="E8" s="8">
        <v>2629.66</v>
      </c>
      <c r="F8" s="9">
        <v>43860</v>
      </c>
    </row>
    <row r="9" spans="1:6" s="4" customFormat="1" ht="36">
      <c r="A9" s="5">
        <v>43834</v>
      </c>
      <c r="B9" s="6" t="s">
        <v>107</v>
      </c>
      <c r="C9" s="7" t="s">
        <v>338</v>
      </c>
      <c r="D9" s="6" t="s">
        <v>157</v>
      </c>
      <c r="E9" s="8">
        <v>2565</v>
      </c>
      <c r="F9" s="9">
        <v>43860</v>
      </c>
    </row>
    <row r="10" spans="1:6" s="4" customFormat="1" ht="36">
      <c r="A10" s="5">
        <v>43838</v>
      </c>
      <c r="B10" s="6" t="s">
        <v>310</v>
      </c>
      <c r="C10" s="7" t="s">
        <v>335</v>
      </c>
      <c r="D10" s="6" t="s">
        <v>214</v>
      </c>
      <c r="E10" s="8">
        <v>682.43</v>
      </c>
      <c r="F10" s="9">
        <v>43859</v>
      </c>
    </row>
    <row r="11" spans="1:6" s="4" customFormat="1" ht="36">
      <c r="A11" s="5">
        <v>43840</v>
      </c>
      <c r="B11" s="6" t="s">
        <v>311</v>
      </c>
      <c r="C11" s="7" t="s">
        <v>339</v>
      </c>
      <c r="D11" s="6" t="s">
        <v>158</v>
      </c>
      <c r="E11" s="8">
        <v>80.97</v>
      </c>
      <c r="F11" s="9">
        <v>43859</v>
      </c>
    </row>
    <row r="12" spans="1:6" s="4" customFormat="1" ht="36">
      <c r="A12" s="5">
        <v>43844</v>
      </c>
      <c r="B12" s="6" t="s">
        <v>312</v>
      </c>
      <c r="C12" s="7" t="s">
        <v>339</v>
      </c>
      <c r="D12" s="6" t="s">
        <v>158</v>
      </c>
      <c r="E12" s="8">
        <v>103.92</v>
      </c>
      <c r="F12" s="9">
        <v>43859</v>
      </c>
    </row>
    <row r="13" spans="1:6" s="4" customFormat="1" ht="36">
      <c r="A13" s="5">
        <v>43845</v>
      </c>
      <c r="B13" s="6" t="s">
        <v>107</v>
      </c>
      <c r="C13" s="7" t="s">
        <v>340</v>
      </c>
      <c r="D13" s="6" t="s">
        <v>214</v>
      </c>
      <c r="E13" s="8">
        <v>131.75</v>
      </c>
      <c r="F13" s="9">
        <v>43859</v>
      </c>
    </row>
    <row r="14" spans="1:6" s="4" customFormat="1" ht="36">
      <c r="A14" s="5">
        <v>43847</v>
      </c>
      <c r="B14" s="6" t="s">
        <v>313</v>
      </c>
      <c r="C14" s="7" t="s">
        <v>341</v>
      </c>
      <c r="D14" s="6" t="s">
        <v>356</v>
      </c>
      <c r="E14" s="8">
        <v>542.98</v>
      </c>
      <c r="F14" s="9">
        <v>43860</v>
      </c>
    </row>
    <row r="15" spans="1:6" s="4" customFormat="1" ht="36">
      <c r="A15" s="5">
        <v>43848</v>
      </c>
      <c r="B15" s="6" t="s">
        <v>314</v>
      </c>
      <c r="C15" s="7" t="s">
        <v>341</v>
      </c>
      <c r="D15" s="6" t="s">
        <v>356</v>
      </c>
      <c r="E15" s="8">
        <v>338.36</v>
      </c>
      <c r="F15" s="9">
        <v>43860</v>
      </c>
    </row>
    <row r="16" spans="1:6" s="4" customFormat="1" ht="36">
      <c r="A16" s="5">
        <v>43848</v>
      </c>
      <c r="B16" s="6" t="s">
        <v>315</v>
      </c>
      <c r="C16" s="7" t="s">
        <v>341</v>
      </c>
      <c r="D16" s="6" t="s">
        <v>356</v>
      </c>
      <c r="E16" s="8">
        <v>59</v>
      </c>
      <c r="F16" s="9">
        <v>43860</v>
      </c>
    </row>
    <row r="17" spans="1:6" s="4" customFormat="1" ht="36">
      <c r="A17" s="5">
        <v>43848</v>
      </c>
      <c r="B17" s="6" t="s">
        <v>316</v>
      </c>
      <c r="C17" s="7" t="s">
        <v>341</v>
      </c>
      <c r="D17" s="6" t="s">
        <v>356</v>
      </c>
      <c r="E17" s="8">
        <v>772.2</v>
      </c>
      <c r="F17" s="9">
        <v>43860</v>
      </c>
    </row>
    <row r="18" spans="1:6" s="4" customFormat="1" ht="36">
      <c r="A18" s="5">
        <v>43849</v>
      </c>
      <c r="B18" s="6" t="s">
        <v>102</v>
      </c>
      <c r="C18" s="7" t="s">
        <v>342</v>
      </c>
      <c r="D18" s="6" t="s">
        <v>230</v>
      </c>
      <c r="E18" s="8">
        <v>16.8</v>
      </c>
      <c r="F18" s="9">
        <v>43860</v>
      </c>
    </row>
    <row r="19" spans="1:6" s="4" customFormat="1" ht="36">
      <c r="A19" s="5">
        <v>43850</v>
      </c>
      <c r="B19" s="6" t="s">
        <v>317</v>
      </c>
      <c r="C19" s="7" t="s">
        <v>336</v>
      </c>
      <c r="D19" s="6" t="s">
        <v>355</v>
      </c>
      <c r="E19" s="8">
        <v>373.73</v>
      </c>
      <c r="F19" s="9">
        <v>43860</v>
      </c>
    </row>
    <row r="20" spans="1:6" s="4" customFormat="1" ht="36">
      <c r="A20" s="5">
        <v>43850</v>
      </c>
      <c r="B20" s="6" t="s">
        <v>318</v>
      </c>
      <c r="C20" s="7" t="s">
        <v>336</v>
      </c>
      <c r="D20" s="6" t="s">
        <v>355</v>
      </c>
      <c r="E20" s="8">
        <v>344.52</v>
      </c>
      <c r="F20" s="9">
        <v>43860</v>
      </c>
    </row>
    <row r="21" spans="1:6" s="4" customFormat="1" ht="36">
      <c r="A21" s="5">
        <v>43851</v>
      </c>
      <c r="B21" s="6" t="s">
        <v>319</v>
      </c>
      <c r="C21" s="7" t="s">
        <v>343</v>
      </c>
      <c r="D21" s="6" t="s">
        <v>157</v>
      </c>
      <c r="E21" s="8">
        <v>2404.31</v>
      </c>
      <c r="F21" s="9">
        <v>43860</v>
      </c>
    </row>
    <row r="22" spans="1:6" s="4" customFormat="1" ht="36">
      <c r="A22" s="5">
        <v>43851</v>
      </c>
      <c r="B22" s="6" t="s">
        <v>320</v>
      </c>
      <c r="C22" s="7" t="s">
        <v>333</v>
      </c>
      <c r="D22" s="6" t="s">
        <v>357</v>
      </c>
      <c r="E22" s="8">
        <v>1242.59</v>
      </c>
      <c r="F22" s="9">
        <v>43860</v>
      </c>
    </row>
    <row r="23" spans="1:6" s="4" customFormat="1" ht="36">
      <c r="A23" s="5">
        <v>43851</v>
      </c>
      <c r="B23" s="6" t="s">
        <v>321</v>
      </c>
      <c r="C23" s="7" t="s">
        <v>344</v>
      </c>
      <c r="D23" s="6" t="s">
        <v>358</v>
      </c>
      <c r="E23" s="8">
        <v>99.98</v>
      </c>
      <c r="F23" s="9">
        <v>43860</v>
      </c>
    </row>
    <row r="24" spans="1:6" s="4" customFormat="1" ht="36">
      <c r="A24" s="5">
        <v>43852</v>
      </c>
      <c r="B24" s="6" t="s">
        <v>322</v>
      </c>
      <c r="C24" s="7" t="s">
        <v>344</v>
      </c>
      <c r="D24" s="6" t="s">
        <v>358</v>
      </c>
      <c r="E24" s="8">
        <v>210.22</v>
      </c>
      <c r="F24" s="9">
        <v>43860</v>
      </c>
    </row>
    <row r="25" spans="1:6" s="4" customFormat="1" ht="36">
      <c r="A25" s="5">
        <v>43852</v>
      </c>
      <c r="B25" s="6" t="s">
        <v>323</v>
      </c>
      <c r="C25" s="7" t="s">
        <v>344</v>
      </c>
      <c r="D25" s="6" t="s">
        <v>358</v>
      </c>
      <c r="E25" s="8">
        <v>209.57</v>
      </c>
      <c r="F25" s="9">
        <v>43860</v>
      </c>
    </row>
    <row r="26" spans="1:6" s="4" customFormat="1" ht="36">
      <c r="A26" s="5">
        <v>43852</v>
      </c>
      <c r="B26" s="6" t="s">
        <v>324</v>
      </c>
      <c r="C26" s="7" t="s">
        <v>344</v>
      </c>
      <c r="D26" s="6" t="s">
        <v>358</v>
      </c>
      <c r="E26" s="8">
        <v>225.96</v>
      </c>
      <c r="F26" s="9">
        <v>43860</v>
      </c>
    </row>
    <row r="27" spans="1:6" s="4" customFormat="1" ht="36">
      <c r="A27" s="5">
        <v>43852</v>
      </c>
      <c r="B27" s="6" t="s">
        <v>325</v>
      </c>
      <c r="C27" s="7" t="s">
        <v>344</v>
      </c>
      <c r="D27" s="6" t="s">
        <v>358</v>
      </c>
      <c r="E27" s="8">
        <v>201.64</v>
      </c>
      <c r="F27" s="9">
        <v>43860</v>
      </c>
    </row>
    <row r="28" spans="1:6" s="4" customFormat="1" ht="36">
      <c r="A28" s="5">
        <v>43852</v>
      </c>
      <c r="B28" s="6" t="s">
        <v>326</v>
      </c>
      <c r="C28" s="7" t="s">
        <v>344</v>
      </c>
      <c r="D28" s="6" t="s">
        <v>358</v>
      </c>
      <c r="E28" s="8">
        <v>209.55</v>
      </c>
      <c r="F28" s="9">
        <v>43860</v>
      </c>
    </row>
    <row r="29" spans="1:6" s="4" customFormat="1" ht="36">
      <c r="A29" s="5">
        <v>43852</v>
      </c>
      <c r="B29" s="6" t="s">
        <v>363</v>
      </c>
      <c r="C29" s="7" t="s">
        <v>341</v>
      </c>
      <c r="D29" s="6" t="s">
        <v>356</v>
      </c>
      <c r="E29" s="8">
        <v>1967.76</v>
      </c>
      <c r="F29" s="9">
        <v>43882</v>
      </c>
    </row>
    <row r="30" spans="1:6" s="4" customFormat="1" ht="36">
      <c r="A30" s="5">
        <v>43853</v>
      </c>
      <c r="B30" s="6" t="s">
        <v>327</v>
      </c>
      <c r="C30" s="7" t="s">
        <v>345</v>
      </c>
      <c r="D30" s="6" t="s">
        <v>287</v>
      </c>
      <c r="E30" s="8">
        <v>590</v>
      </c>
      <c r="F30" s="9">
        <v>43859</v>
      </c>
    </row>
    <row r="31" spans="1:6" s="4" customFormat="1" ht="36">
      <c r="A31" s="5">
        <v>43855</v>
      </c>
      <c r="B31" s="6" t="s">
        <v>328</v>
      </c>
      <c r="C31" s="7" t="s">
        <v>346</v>
      </c>
      <c r="D31" s="6" t="s">
        <v>359</v>
      </c>
      <c r="E31" s="8">
        <v>394.29</v>
      </c>
      <c r="F31" s="9">
        <v>43860</v>
      </c>
    </row>
    <row r="32" spans="1:6" s="4" customFormat="1" ht="54">
      <c r="A32" s="5">
        <v>43857</v>
      </c>
      <c r="B32" s="6" t="s">
        <v>329</v>
      </c>
      <c r="C32" s="7" t="s">
        <v>347</v>
      </c>
      <c r="D32" s="6" t="s">
        <v>153</v>
      </c>
      <c r="E32" s="8">
        <v>69</v>
      </c>
      <c r="F32" s="9">
        <v>43860</v>
      </c>
    </row>
    <row r="33" spans="1:6" s="4" customFormat="1" ht="36">
      <c r="A33" s="5">
        <v>43858</v>
      </c>
      <c r="B33" s="6" t="s">
        <v>200</v>
      </c>
      <c r="C33" s="7" t="s">
        <v>348</v>
      </c>
      <c r="D33" s="6" t="s">
        <v>149</v>
      </c>
      <c r="E33" s="8">
        <v>850</v>
      </c>
      <c r="F33" s="9">
        <v>43859</v>
      </c>
    </row>
    <row r="34" spans="1:6" s="4" customFormat="1" ht="36">
      <c r="A34" s="5">
        <v>43858</v>
      </c>
      <c r="B34" s="6" t="s">
        <v>330</v>
      </c>
      <c r="C34" s="7" t="s">
        <v>349</v>
      </c>
      <c r="D34" s="6" t="s">
        <v>187</v>
      </c>
      <c r="E34" s="8">
        <v>2100</v>
      </c>
      <c r="F34" s="9">
        <v>43860</v>
      </c>
    </row>
    <row r="35" spans="1:6" s="4" customFormat="1" ht="36">
      <c r="A35" s="5">
        <v>43859</v>
      </c>
      <c r="B35" s="6" t="s">
        <v>107</v>
      </c>
      <c r="C35" s="7" t="s">
        <v>350</v>
      </c>
      <c r="D35" s="6" t="s">
        <v>146</v>
      </c>
      <c r="E35" s="8">
        <v>230</v>
      </c>
      <c r="F35" s="9">
        <v>43859</v>
      </c>
    </row>
    <row r="36" spans="1:6" s="4" customFormat="1" ht="54">
      <c r="A36" s="5">
        <v>43859</v>
      </c>
      <c r="B36" s="6" t="s">
        <v>107</v>
      </c>
      <c r="C36" s="7" t="s">
        <v>226</v>
      </c>
      <c r="D36" s="6" t="s">
        <v>172</v>
      </c>
      <c r="E36" s="8">
        <v>1893.03</v>
      </c>
      <c r="F36" s="9">
        <v>43859</v>
      </c>
    </row>
    <row r="37" spans="1:6" s="4" customFormat="1" ht="54">
      <c r="A37" s="5">
        <v>43859</v>
      </c>
      <c r="B37" s="6" t="s">
        <v>107</v>
      </c>
      <c r="C37" s="7" t="s">
        <v>226</v>
      </c>
      <c r="D37" s="6" t="s">
        <v>171</v>
      </c>
      <c r="E37" s="8">
        <v>1814.04</v>
      </c>
      <c r="F37" s="9">
        <v>43859</v>
      </c>
    </row>
    <row r="38" spans="1:6" s="4" customFormat="1" ht="36">
      <c r="A38" s="5">
        <v>43859</v>
      </c>
      <c r="B38" s="6" t="s">
        <v>107</v>
      </c>
      <c r="C38" s="7" t="s">
        <v>351</v>
      </c>
      <c r="D38" s="6" t="s">
        <v>157</v>
      </c>
      <c r="E38" s="8">
        <v>2571.27</v>
      </c>
      <c r="F38" s="9">
        <v>43860</v>
      </c>
    </row>
    <row r="39" spans="1:6" s="4" customFormat="1" ht="36">
      <c r="A39" s="5">
        <v>43860</v>
      </c>
      <c r="B39" s="6" t="s">
        <v>331</v>
      </c>
      <c r="C39" s="7" t="s">
        <v>352</v>
      </c>
      <c r="D39" s="6" t="s">
        <v>157</v>
      </c>
      <c r="E39" s="8">
        <v>2720</v>
      </c>
      <c r="F39" s="9">
        <v>43859</v>
      </c>
    </row>
    <row r="40" spans="1:6" s="4" customFormat="1" ht="36">
      <c r="A40" s="5">
        <v>43861</v>
      </c>
      <c r="B40" s="6" t="s">
        <v>186</v>
      </c>
      <c r="C40" s="7" t="s">
        <v>334</v>
      </c>
      <c r="D40" s="6" t="s">
        <v>230</v>
      </c>
      <c r="E40" s="8">
        <v>250</v>
      </c>
      <c r="F40" s="9">
        <v>43868</v>
      </c>
    </row>
    <row r="41" spans="1:6" s="4" customFormat="1" ht="36">
      <c r="A41" s="5">
        <v>43861</v>
      </c>
      <c r="B41" s="6" t="s">
        <v>109</v>
      </c>
      <c r="C41" s="7" t="s">
        <v>353</v>
      </c>
      <c r="D41" s="6" t="s">
        <v>149</v>
      </c>
      <c r="E41" s="8">
        <v>160</v>
      </c>
      <c r="F41" s="9">
        <v>43868</v>
      </c>
    </row>
    <row r="42" spans="1:6" s="4" customFormat="1" ht="36">
      <c r="A42" s="5">
        <v>43861</v>
      </c>
      <c r="B42" s="6" t="s">
        <v>118</v>
      </c>
      <c r="C42" s="11" t="s">
        <v>354</v>
      </c>
      <c r="D42" s="6" t="s">
        <v>207</v>
      </c>
      <c r="E42" s="8">
        <v>806</v>
      </c>
      <c r="F42" s="9">
        <v>43861</v>
      </c>
    </row>
    <row r="43" spans="1:6" s="4" customFormat="1" ht="36">
      <c r="A43" s="5">
        <v>43861</v>
      </c>
      <c r="B43" s="6" t="s">
        <v>118</v>
      </c>
      <c r="C43" s="11" t="s">
        <v>354</v>
      </c>
      <c r="D43" s="6" t="s">
        <v>207</v>
      </c>
      <c r="E43" s="8">
        <v>41700</v>
      </c>
      <c r="F43" s="9">
        <v>43861</v>
      </c>
    </row>
    <row r="44" spans="1:6" s="4" customFormat="1" ht="36">
      <c r="A44" s="5">
        <v>43861</v>
      </c>
      <c r="B44" s="6" t="s">
        <v>332</v>
      </c>
      <c r="C44" s="11" t="s">
        <v>354</v>
      </c>
      <c r="D44" s="6" t="s">
        <v>213</v>
      </c>
      <c r="E44" s="8">
        <v>5094.77</v>
      </c>
      <c r="F44" s="9">
        <v>43868</v>
      </c>
    </row>
    <row r="45" spans="1:6" s="4" customFormat="1" ht="36">
      <c r="A45" s="5">
        <v>43861</v>
      </c>
      <c r="B45" s="6" t="s">
        <v>119</v>
      </c>
      <c r="C45" s="11" t="s">
        <v>354</v>
      </c>
      <c r="D45" s="6" t="s">
        <v>152</v>
      </c>
      <c r="E45" s="8">
        <v>6301.74</v>
      </c>
      <c r="F45" s="9">
        <v>43875</v>
      </c>
    </row>
    <row r="46" spans="1:6" s="4" customFormat="1" ht="36">
      <c r="A46" s="5">
        <v>43861</v>
      </c>
      <c r="B46" s="6" t="s">
        <v>208</v>
      </c>
      <c r="C46" s="11" t="s">
        <v>354</v>
      </c>
      <c r="D46" s="6" t="s">
        <v>209</v>
      </c>
      <c r="E46" s="8">
        <v>1590.93</v>
      </c>
      <c r="F46" s="9">
        <v>43875</v>
      </c>
    </row>
    <row r="47" spans="1:6" s="4" customFormat="1" ht="36">
      <c r="A47" s="5">
        <v>43861</v>
      </c>
      <c r="B47" s="6" t="s">
        <v>208</v>
      </c>
      <c r="C47" s="11" t="s">
        <v>354</v>
      </c>
      <c r="D47" s="6" t="s">
        <v>360</v>
      </c>
      <c r="E47" s="8">
        <v>636.86</v>
      </c>
      <c r="F47" s="9">
        <v>43875</v>
      </c>
    </row>
    <row r="48" spans="1:6" s="4" customFormat="1" ht="36">
      <c r="A48" s="5">
        <v>43862</v>
      </c>
      <c r="B48" s="6" t="s">
        <v>364</v>
      </c>
      <c r="C48" s="7" t="s">
        <v>336</v>
      </c>
      <c r="D48" s="6" t="s">
        <v>355</v>
      </c>
      <c r="E48" s="8">
        <v>503.09</v>
      </c>
      <c r="F48" s="9">
        <v>43875</v>
      </c>
    </row>
    <row r="49" spans="1:6" s="4" customFormat="1" ht="36">
      <c r="A49" s="5">
        <v>43862</v>
      </c>
      <c r="B49" s="6" t="s">
        <v>365</v>
      </c>
      <c r="C49" s="7" t="s">
        <v>420</v>
      </c>
      <c r="D49" s="6" t="s">
        <v>148</v>
      </c>
      <c r="E49" s="8">
        <v>161.38</v>
      </c>
      <c r="F49" s="9">
        <v>43889</v>
      </c>
    </row>
    <row r="50" spans="1:6" s="4" customFormat="1" ht="36">
      <c r="A50" s="5">
        <v>43864</v>
      </c>
      <c r="B50" s="6" t="s">
        <v>366</v>
      </c>
      <c r="C50" s="7" t="s">
        <v>336</v>
      </c>
      <c r="D50" s="6" t="s">
        <v>355</v>
      </c>
      <c r="E50" s="10">
        <v>521.25</v>
      </c>
      <c r="F50" s="9">
        <v>43875</v>
      </c>
    </row>
    <row r="51" spans="1:6" s="4" customFormat="1" ht="36">
      <c r="A51" s="5">
        <v>43864</v>
      </c>
      <c r="B51" s="6" t="s">
        <v>367</v>
      </c>
      <c r="C51" s="7" t="s">
        <v>336</v>
      </c>
      <c r="D51" s="6" t="s">
        <v>355</v>
      </c>
      <c r="E51" s="8">
        <v>257.05</v>
      </c>
      <c r="F51" s="9">
        <v>43875</v>
      </c>
    </row>
    <row r="52" spans="1:6" s="4" customFormat="1" ht="36">
      <c r="A52" s="5">
        <v>43864</v>
      </c>
      <c r="B52" s="6" t="s">
        <v>368</v>
      </c>
      <c r="C52" s="7" t="s">
        <v>335</v>
      </c>
      <c r="D52" s="6" t="s">
        <v>214</v>
      </c>
      <c r="E52" s="8">
        <v>6154.7</v>
      </c>
      <c r="F52" s="9">
        <v>43875</v>
      </c>
    </row>
    <row r="53" spans="1:6" s="4" customFormat="1" ht="36">
      <c r="A53" s="5">
        <v>43864</v>
      </c>
      <c r="B53" s="6" t="s">
        <v>369</v>
      </c>
      <c r="C53" s="7" t="s">
        <v>335</v>
      </c>
      <c r="D53" s="6" t="s">
        <v>214</v>
      </c>
      <c r="E53" s="8">
        <v>5088.73</v>
      </c>
      <c r="F53" s="9">
        <v>43875</v>
      </c>
    </row>
    <row r="54" spans="1:6" s="4" customFormat="1" ht="36">
      <c r="A54" s="5">
        <v>43866</v>
      </c>
      <c r="B54" s="6" t="s">
        <v>370</v>
      </c>
      <c r="C54" s="7" t="s">
        <v>421</v>
      </c>
      <c r="D54" s="6" t="s">
        <v>157</v>
      </c>
      <c r="E54" s="8">
        <v>1420</v>
      </c>
      <c r="F54" s="9">
        <v>43868</v>
      </c>
    </row>
    <row r="55" spans="1:6" s="4" customFormat="1" ht="36">
      <c r="A55" s="5">
        <v>43866</v>
      </c>
      <c r="B55" s="6" t="s">
        <v>162</v>
      </c>
      <c r="C55" s="7" t="s">
        <v>410</v>
      </c>
      <c r="D55" s="6" t="s">
        <v>155</v>
      </c>
      <c r="E55" s="8">
        <v>75</v>
      </c>
      <c r="F55" s="9">
        <v>43868</v>
      </c>
    </row>
    <row r="56" spans="1:6" s="4" customFormat="1" ht="36">
      <c r="A56" s="5">
        <v>43866</v>
      </c>
      <c r="B56" s="6" t="s">
        <v>107</v>
      </c>
      <c r="C56" s="7" t="s">
        <v>337</v>
      </c>
      <c r="D56" s="6" t="s">
        <v>214</v>
      </c>
      <c r="E56" s="8">
        <v>257.67</v>
      </c>
      <c r="F56" s="9">
        <v>43882</v>
      </c>
    </row>
    <row r="57" spans="1:6" s="4" customFormat="1" ht="36">
      <c r="A57" s="5">
        <v>43866</v>
      </c>
      <c r="B57" s="6" t="s">
        <v>371</v>
      </c>
      <c r="C57" s="7" t="s">
        <v>659</v>
      </c>
      <c r="D57" s="6" t="s">
        <v>158</v>
      </c>
      <c r="E57" s="8">
        <v>119.7</v>
      </c>
      <c r="F57" s="9">
        <v>43893</v>
      </c>
    </row>
    <row r="58" spans="1:6" s="4" customFormat="1" ht="36">
      <c r="A58" s="5">
        <v>43867</v>
      </c>
      <c r="B58" s="6" t="s">
        <v>107</v>
      </c>
      <c r="C58" s="7" t="s">
        <v>350</v>
      </c>
      <c r="D58" s="6" t="s">
        <v>146</v>
      </c>
      <c r="E58" s="8">
        <v>230</v>
      </c>
      <c r="F58" s="9">
        <v>43868</v>
      </c>
    </row>
    <row r="59" spans="1:6" s="4" customFormat="1" ht="36">
      <c r="A59" s="5">
        <v>43868</v>
      </c>
      <c r="B59" s="6" t="s">
        <v>106</v>
      </c>
      <c r="C59" s="7" t="s">
        <v>422</v>
      </c>
      <c r="D59" s="6" t="s">
        <v>147</v>
      </c>
      <c r="E59" s="8">
        <v>3384.84</v>
      </c>
      <c r="F59" s="9">
        <v>43868</v>
      </c>
    </row>
    <row r="60" spans="1:6" s="4" customFormat="1" ht="36">
      <c r="A60" s="5">
        <v>43868</v>
      </c>
      <c r="B60" s="6" t="s">
        <v>372</v>
      </c>
      <c r="C60" s="7" t="s">
        <v>423</v>
      </c>
      <c r="D60" s="6" t="s">
        <v>145</v>
      </c>
      <c r="E60" s="8">
        <v>39.28</v>
      </c>
      <c r="F60" s="9">
        <v>43878</v>
      </c>
    </row>
    <row r="61" spans="1:6" s="4" customFormat="1" ht="36">
      <c r="A61" s="5">
        <v>43868</v>
      </c>
      <c r="B61" s="6" t="s">
        <v>102</v>
      </c>
      <c r="C61" s="7" t="s">
        <v>424</v>
      </c>
      <c r="D61" s="6" t="s">
        <v>149</v>
      </c>
      <c r="E61" s="8">
        <v>80</v>
      </c>
      <c r="F61" s="9">
        <v>43878</v>
      </c>
    </row>
    <row r="62" spans="1:6" s="4" customFormat="1" ht="36">
      <c r="A62" s="5">
        <v>43868</v>
      </c>
      <c r="B62" s="6" t="s">
        <v>107</v>
      </c>
      <c r="C62" s="7" t="s">
        <v>338</v>
      </c>
      <c r="D62" s="6" t="s">
        <v>157</v>
      </c>
      <c r="E62" s="8">
        <v>2565</v>
      </c>
      <c r="F62" s="9">
        <v>43889</v>
      </c>
    </row>
    <row r="63" spans="1:6" s="4" customFormat="1" ht="36">
      <c r="A63" s="5">
        <v>43869</v>
      </c>
      <c r="B63" s="6" t="s">
        <v>107</v>
      </c>
      <c r="C63" s="7" t="s">
        <v>338</v>
      </c>
      <c r="D63" s="6" t="s">
        <v>157</v>
      </c>
      <c r="E63" s="8">
        <v>2686.55</v>
      </c>
      <c r="F63" s="9">
        <v>43889</v>
      </c>
    </row>
    <row r="64" spans="1:6" s="4" customFormat="1" ht="36">
      <c r="A64" s="5">
        <v>43871</v>
      </c>
      <c r="B64" s="6" t="s">
        <v>373</v>
      </c>
      <c r="C64" s="7" t="s">
        <v>335</v>
      </c>
      <c r="D64" s="6" t="s">
        <v>214</v>
      </c>
      <c r="E64" s="8">
        <v>1364.02</v>
      </c>
      <c r="F64" s="9">
        <v>43882</v>
      </c>
    </row>
    <row r="65" spans="1:6" s="4" customFormat="1" ht="36">
      <c r="A65" s="5">
        <v>43872</v>
      </c>
      <c r="B65" s="6" t="s">
        <v>374</v>
      </c>
      <c r="C65" s="7" t="s">
        <v>420</v>
      </c>
      <c r="D65" s="6" t="s">
        <v>148</v>
      </c>
      <c r="E65" s="8">
        <v>464.12</v>
      </c>
      <c r="F65" s="9">
        <v>43889</v>
      </c>
    </row>
    <row r="66" spans="1:6" s="4" customFormat="1" ht="36">
      <c r="A66" s="5">
        <v>43872</v>
      </c>
      <c r="B66" s="6" t="s">
        <v>375</v>
      </c>
      <c r="C66" s="7" t="s">
        <v>420</v>
      </c>
      <c r="D66" s="6" t="s">
        <v>148</v>
      </c>
      <c r="E66" s="8">
        <v>478.58</v>
      </c>
      <c r="F66" s="9">
        <v>43889</v>
      </c>
    </row>
    <row r="67" spans="1:6" s="4" customFormat="1" ht="36">
      <c r="A67" s="5">
        <v>43872</v>
      </c>
      <c r="B67" s="6" t="s">
        <v>376</v>
      </c>
      <c r="C67" s="7" t="s">
        <v>411</v>
      </c>
      <c r="D67" s="6" t="s">
        <v>155</v>
      </c>
      <c r="E67" s="8">
        <v>125</v>
      </c>
      <c r="F67" s="9">
        <v>43878</v>
      </c>
    </row>
    <row r="68" spans="1:6" s="4" customFormat="1" ht="36">
      <c r="A68" s="5">
        <v>43873</v>
      </c>
      <c r="B68" s="6" t="s">
        <v>330</v>
      </c>
      <c r="C68" s="7" t="s">
        <v>353</v>
      </c>
      <c r="D68" s="6" t="s">
        <v>149</v>
      </c>
      <c r="E68" s="8">
        <v>160</v>
      </c>
      <c r="F68" s="9">
        <v>43878</v>
      </c>
    </row>
    <row r="69" spans="1:6" s="4" customFormat="1" ht="36">
      <c r="A69" s="5">
        <v>43873</v>
      </c>
      <c r="B69" s="6" t="s">
        <v>377</v>
      </c>
      <c r="C69" s="7" t="s">
        <v>420</v>
      </c>
      <c r="D69" s="6" t="s">
        <v>161</v>
      </c>
      <c r="E69" s="8">
        <v>754.57</v>
      </c>
      <c r="F69" s="9">
        <v>43889</v>
      </c>
    </row>
    <row r="70" spans="1:6" s="4" customFormat="1" ht="36">
      <c r="A70" s="5">
        <v>43873</v>
      </c>
      <c r="B70" s="6" t="s">
        <v>378</v>
      </c>
      <c r="C70" s="7" t="s">
        <v>420</v>
      </c>
      <c r="D70" s="6" t="s">
        <v>148</v>
      </c>
      <c r="E70" s="8">
        <v>73.83</v>
      </c>
      <c r="F70" s="9">
        <v>43889</v>
      </c>
    </row>
    <row r="71" spans="1:6" s="4" customFormat="1" ht="36">
      <c r="A71" s="5">
        <v>43873</v>
      </c>
      <c r="B71" s="6" t="s">
        <v>379</v>
      </c>
      <c r="C71" s="7" t="s">
        <v>658</v>
      </c>
      <c r="D71" s="6" t="s">
        <v>158</v>
      </c>
      <c r="E71" s="8">
        <v>201.1</v>
      </c>
      <c r="F71" s="9">
        <v>43882</v>
      </c>
    </row>
    <row r="72" spans="1:6" s="4" customFormat="1" ht="36">
      <c r="A72" s="5">
        <v>43874</v>
      </c>
      <c r="B72" s="6" t="s">
        <v>380</v>
      </c>
      <c r="C72" s="7" t="s">
        <v>425</v>
      </c>
      <c r="D72" s="6" t="s">
        <v>149</v>
      </c>
      <c r="E72" s="8">
        <v>165</v>
      </c>
      <c r="F72" s="9">
        <v>43875</v>
      </c>
    </row>
    <row r="73" spans="1:6" s="4" customFormat="1" ht="54">
      <c r="A73" s="5">
        <v>43874</v>
      </c>
      <c r="B73" s="6" t="s">
        <v>381</v>
      </c>
      <c r="C73" s="7" t="s">
        <v>655</v>
      </c>
      <c r="D73" s="6" t="s">
        <v>159</v>
      </c>
      <c r="E73" s="8">
        <v>530</v>
      </c>
      <c r="F73" s="9">
        <v>43875</v>
      </c>
    </row>
    <row r="74" spans="1:6" s="4" customFormat="1" ht="36">
      <c r="A74" s="5">
        <v>43875</v>
      </c>
      <c r="B74" s="6" t="s">
        <v>382</v>
      </c>
      <c r="C74" s="7" t="s">
        <v>345</v>
      </c>
      <c r="D74" s="6" t="s">
        <v>287</v>
      </c>
      <c r="E74" s="8">
        <v>612.09</v>
      </c>
      <c r="F74" s="9">
        <v>43875</v>
      </c>
    </row>
    <row r="75" spans="1:6" s="4" customFormat="1" ht="36">
      <c r="A75" s="5">
        <v>43875</v>
      </c>
      <c r="B75" s="6" t="s">
        <v>106</v>
      </c>
      <c r="C75" s="7" t="s">
        <v>426</v>
      </c>
      <c r="D75" s="6" t="s">
        <v>147</v>
      </c>
      <c r="E75" s="8">
        <v>2225.52</v>
      </c>
      <c r="F75" s="9">
        <v>43878</v>
      </c>
    </row>
    <row r="76" spans="1:6" s="4" customFormat="1" ht="36">
      <c r="A76" s="5">
        <v>43875</v>
      </c>
      <c r="B76" s="6" t="s">
        <v>383</v>
      </c>
      <c r="C76" s="7" t="s">
        <v>412</v>
      </c>
      <c r="D76" s="6" t="s">
        <v>199</v>
      </c>
      <c r="E76" s="8">
        <v>69</v>
      </c>
      <c r="F76" s="9">
        <v>43889</v>
      </c>
    </row>
    <row r="77" spans="1:6" s="4" customFormat="1" ht="36">
      <c r="A77" s="5">
        <v>43875</v>
      </c>
      <c r="B77" s="6" t="s">
        <v>162</v>
      </c>
      <c r="C77" s="7" t="s">
        <v>413</v>
      </c>
      <c r="D77" s="6" t="s">
        <v>149</v>
      </c>
      <c r="E77" s="8">
        <v>350</v>
      </c>
      <c r="F77" s="9">
        <v>43882</v>
      </c>
    </row>
    <row r="78" spans="1:6" s="4" customFormat="1" ht="36">
      <c r="A78" s="5">
        <v>43878</v>
      </c>
      <c r="B78" s="6" t="s">
        <v>384</v>
      </c>
      <c r="C78" s="7" t="s">
        <v>341</v>
      </c>
      <c r="D78" s="6" t="s">
        <v>356</v>
      </c>
      <c r="E78" s="8">
        <v>747.6</v>
      </c>
      <c r="F78" s="9">
        <v>43889</v>
      </c>
    </row>
    <row r="79" spans="1:6" s="4" customFormat="1" ht="36">
      <c r="A79" s="5">
        <v>43878</v>
      </c>
      <c r="B79" s="6" t="s">
        <v>107</v>
      </c>
      <c r="C79" s="7" t="s">
        <v>340</v>
      </c>
      <c r="D79" s="6" t="s">
        <v>214</v>
      </c>
      <c r="E79" s="8">
        <v>131.75</v>
      </c>
      <c r="F79" s="9">
        <v>43893</v>
      </c>
    </row>
    <row r="80" spans="1:6" s="4" customFormat="1" ht="36">
      <c r="A80" s="5">
        <v>43879</v>
      </c>
      <c r="B80" s="6" t="s">
        <v>385</v>
      </c>
      <c r="C80" s="7" t="s">
        <v>333</v>
      </c>
      <c r="D80" s="6" t="s">
        <v>357</v>
      </c>
      <c r="E80" s="8">
        <v>1242.59</v>
      </c>
      <c r="F80" s="9">
        <v>43889</v>
      </c>
    </row>
    <row r="81" spans="1:6" s="4" customFormat="1" ht="36">
      <c r="A81" s="5">
        <v>43879</v>
      </c>
      <c r="B81" s="6" t="s">
        <v>386</v>
      </c>
      <c r="C81" s="7" t="s">
        <v>341</v>
      </c>
      <c r="D81" s="6" t="s">
        <v>356</v>
      </c>
      <c r="E81" s="8">
        <v>480.02</v>
      </c>
      <c r="F81" s="9">
        <v>43889</v>
      </c>
    </row>
    <row r="82" spans="1:6" s="4" customFormat="1" ht="36">
      <c r="A82" s="5">
        <v>43879</v>
      </c>
      <c r="B82" s="6" t="s">
        <v>387</v>
      </c>
      <c r="C82" s="7" t="s">
        <v>341</v>
      </c>
      <c r="D82" s="6" t="s">
        <v>356</v>
      </c>
      <c r="E82" s="8">
        <v>59</v>
      </c>
      <c r="F82" s="9">
        <v>43889</v>
      </c>
    </row>
    <row r="83" spans="1:6" s="4" customFormat="1" ht="36">
      <c r="A83" s="5">
        <v>43879</v>
      </c>
      <c r="B83" s="6" t="s">
        <v>388</v>
      </c>
      <c r="C83" s="7" t="s">
        <v>336</v>
      </c>
      <c r="D83" s="6" t="s">
        <v>355</v>
      </c>
      <c r="E83" s="8">
        <v>327.04</v>
      </c>
      <c r="F83" s="9">
        <v>43889</v>
      </c>
    </row>
    <row r="84" spans="1:6" s="4" customFormat="1" ht="36">
      <c r="A84" s="5">
        <v>43879</v>
      </c>
      <c r="B84" s="6" t="s">
        <v>389</v>
      </c>
      <c r="C84" s="7" t="s">
        <v>336</v>
      </c>
      <c r="D84" s="6" t="s">
        <v>355</v>
      </c>
      <c r="E84" s="8">
        <v>347.93</v>
      </c>
      <c r="F84" s="9">
        <v>43889</v>
      </c>
    </row>
    <row r="85" spans="1:6" s="4" customFormat="1" ht="36">
      <c r="A85" s="5">
        <v>43880</v>
      </c>
      <c r="B85" s="6" t="s">
        <v>102</v>
      </c>
      <c r="C85" s="7" t="s">
        <v>427</v>
      </c>
      <c r="D85" s="6" t="s">
        <v>149</v>
      </c>
      <c r="E85" s="8">
        <v>130</v>
      </c>
      <c r="F85" s="9">
        <v>43882</v>
      </c>
    </row>
    <row r="86" spans="1:6" s="4" customFormat="1" ht="36">
      <c r="A86" s="5">
        <v>43880</v>
      </c>
      <c r="B86" s="6" t="s">
        <v>107</v>
      </c>
      <c r="C86" s="7" t="s">
        <v>351</v>
      </c>
      <c r="D86" s="6" t="s">
        <v>157</v>
      </c>
      <c r="E86" s="8">
        <v>2674.66</v>
      </c>
      <c r="F86" s="9">
        <v>43889</v>
      </c>
    </row>
    <row r="87" spans="1:6" s="4" customFormat="1" ht="36">
      <c r="A87" s="5">
        <v>43881</v>
      </c>
      <c r="B87" s="6" t="s">
        <v>390</v>
      </c>
      <c r="C87" s="7" t="s">
        <v>428</v>
      </c>
      <c r="D87" s="6" t="s">
        <v>286</v>
      </c>
      <c r="E87" s="8">
        <v>51.4</v>
      </c>
      <c r="F87" s="9">
        <v>43889</v>
      </c>
    </row>
    <row r="88" spans="1:6" s="4" customFormat="1" ht="36">
      <c r="A88" s="5">
        <v>43881</v>
      </c>
      <c r="B88" s="6" t="s">
        <v>391</v>
      </c>
      <c r="C88" s="11" t="s">
        <v>429</v>
      </c>
      <c r="D88" s="6" t="s">
        <v>158</v>
      </c>
      <c r="E88" s="8">
        <v>122.85</v>
      </c>
      <c r="F88" s="9">
        <v>43889</v>
      </c>
    </row>
    <row r="89" spans="1:6" s="4" customFormat="1" ht="36">
      <c r="A89" s="5">
        <v>43881</v>
      </c>
      <c r="B89" s="6" t="s">
        <v>273</v>
      </c>
      <c r="C89" s="11" t="s">
        <v>414</v>
      </c>
      <c r="D89" s="6" t="s">
        <v>153</v>
      </c>
      <c r="E89" s="8">
        <v>350</v>
      </c>
      <c r="F89" s="9">
        <v>43882</v>
      </c>
    </row>
    <row r="90" spans="1:6" s="4" customFormat="1" ht="36">
      <c r="A90" s="5">
        <v>43881</v>
      </c>
      <c r="B90" s="6" t="s">
        <v>392</v>
      </c>
      <c r="C90" s="7" t="s">
        <v>430</v>
      </c>
      <c r="D90" s="6" t="s">
        <v>149</v>
      </c>
      <c r="E90" s="8">
        <v>540</v>
      </c>
      <c r="F90" s="9">
        <v>43882</v>
      </c>
    </row>
    <row r="91" spans="1:6" s="4" customFormat="1" ht="36">
      <c r="A91" s="5">
        <v>43881</v>
      </c>
      <c r="B91" s="6" t="s">
        <v>393</v>
      </c>
      <c r="C91" s="7" t="s">
        <v>343</v>
      </c>
      <c r="D91" s="6" t="s">
        <v>157</v>
      </c>
      <c r="E91" s="8">
        <v>2404.31</v>
      </c>
      <c r="F91" s="9">
        <v>43889</v>
      </c>
    </row>
    <row r="92" spans="1:6" s="4" customFormat="1" ht="36">
      <c r="A92" s="5">
        <v>43881</v>
      </c>
      <c r="B92" s="6" t="s">
        <v>394</v>
      </c>
      <c r="C92" s="7" t="s">
        <v>344</v>
      </c>
      <c r="D92" s="6" t="s">
        <v>358</v>
      </c>
      <c r="E92" s="8">
        <v>210.22</v>
      </c>
      <c r="F92" s="9">
        <v>43889</v>
      </c>
    </row>
    <row r="93" spans="1:6" s="4" customFormat="1" ht="36">
      <c r="A93" s="5">
        <v>43881</v>
      </c>
      <c r="B93" s="6" t="s">
        <v>395</v>
      </c>
      <c r="C93" s="7" t="s">
        <v>344</v>
      </c>
      <c r="D93" s="6" t="s">
        <v>358</v>
      </c>
      <c r="E93" s="8">
        <v>234.57</v>
      </c>
      <c r="F93" s="9">
        <v>43889</v>
      </c>
    </row>
    <row r="94" spans="1:6" s="4" customFormat="1" ht="36">
      <c r="A94" s="5">
        <v>43881</v>
      </c>
      <c r="B94" s="6" t="s">
        <v>396</v>
      </c>
      <c r="C94" s="7" t="s">
        <v>344</v>
      </c>
      <c r="D94" s="6" t="s">
        <v>358</v>
      </c>
      <c r="E94" s="8">
        <v>239.14</v>
      </c>
      <c r="F94" s="9">
        <v>43889</v>
      </c>
    </row>
    <row r="95" spans="1:6" s="4" customFormat="1" ht="36">
      <c r="A95" s="5">
        <v>43881</v>
      </c>
      <c r="B95" s="6" t="s">
        <v>397</v>
      </c>
      <c r="C95" s="7" t="s">
        <v>344</v>
      </c>
      <c r="D95" s="6" t="s">
        <v>358</v>
      </c>
      <c r="E95" s="8">
        <v>201.64</v>
      </c>
      <c r="F95" s="9">
        <v>43889</v>
      </c>
    </row>
    <row r="96" spans="1:6" s="4" customFormat="1" ht="36">
      <c r="A96" s="5">
        <v>43881</v>
      </c>
      <c r="B96" s="6" t="s">
        <v>398</v>
      </c>
      <c r="C96" s="7" t="s">
        <v>344</v>
      </c>
      <c r="D96" s="6" t="s">
        <v>358</v>
      </c>
      <c r="E96" s="8">
        <v>209.55</v>
      </c>
      <c r="F96" s="9">
        <v>43889</v>
      </c>
    </row>
    <row r="97" spans="1:6" s="4" customFormat="1" ht="36">
      <c r="A97" s="5">
        <v>43882</v>
      </c>
      <c r="B97" s="6" t="s">
        <v>399</v>
      </c>
      <c r="C97" s="7" t="s">
        <v>344</v>
      </c>
      <c r="D97" s="6" t="s">
        <v>358</v>
      </c>
      <c r="E97" s="8">
        <v>99.98</v>
      </c>
      <c r="F97" s="9">
        <v>43889</v>
      </c>
    </row>
    <row r="98" spans="1:6" s="4" customFormat="1" ht="36">
      <c r="A98" s="5">
        <v>43882</v>
      </c>
      <c r="B98" s="6" t="s">
        <v>400</v>
      </c>
      <c r="C98" s="7" t="s">
        <v>415</v>
      </c>
      <c r="D98" s="6" t="s">
        <v>148</v>
      </c>
      <c r="E98" s="8">
        <v>251.28</v>
      </c>
      <c r="F98" s="9">
        <v>43895</v>
      </c>
    </row>
    <row r="99" spans="1:6" s="4" customFormat="1" ht="36">
      <c r="A99" s="5">
        <v>43887</v>
      </c>
      <c r="B99" s="6" t="s">
        <v>401</v>
      </c>
      <c r="C99" s="7" t="s">
        <v>416</v>
      </c>
      <c r="D99" s="6" t="s">
        <v>156</v>
      </c>
      <c r="E99" s="8">
        <v>99.99</v>
      </c>
      <c r="F99" s="9">
        <v>43889</v>
      </c>
    </row>
    <row r="100" spans="1:6" s="4" customFormat="1" ht="36">
      <c r="A100" s="5">
        <v>43887</v>
      </c>
      <c r="B100" s="6" t="s">
        <v>200</v>
      </c>
      <c r="C100" s="7" t="s">
        <v>349</v>
      </c>
      <c r="D100" s="6" t="s">
        <v>187</v>
      </c>
      <c r="E100" s="8">
        <v>2100</v>
      </c>
      <c r="F100" s="9">
        <v>43889</v>
      </c>
    </row>
    <row r="101" spans="1:6" s="4" customFormat="1" ht="36">
      <c r="A101" s="5">
        <v>43887</v>
      </c>
      <c r="B101" s="6" t="s">
        <v>402</v>
      </c>
      <c r="C101" s="7" t="s">
        <v>346</v>
      </c>
      <c r="D101" s="6" t="s">
        <v>359</v>
      </c>
      <c r="E101" s="8">
        <v>603.68</v>
      </c>
      <c r="F101" s="9">
        <v>43889</v>
      </c>
    </row>
    <row r="102" spans="1:6" s="4" customFormat="1" ht="36">
      <c r="A102" s="5">
        <v>43887</v>
      </c>
      <c r="B102" s="6" t="s">
        <v>403</v>
      </c>
      <c r="C102" s="7" t="s">
        <v>427</v>
      </c>
      <c r="D102" s="6" t="s">
        <v>214</v>
      </c>
      <c r="E102" s="8">
        <v>315.25</v>
      </c>
      <c r="F102" s="9">
        <v>43882</v>
      </c>
    </row>
    <row r="103" spans="1:6" s="4" customFormat="1" ht="36">
      <c r="A103" s="5">
        <v>43887</v>
      </c>
      <c r="B103" s="6" t="s">
        <v>403</v>
      </c>
      <c r="C103" s="7" t="s">
        <v>427</v>
      </c>
      <c r="D103" s="6" t="s">
        <v>214</v>
      </c>
      <c r="E103" s="8">
        <v>101.85</v>
      </c>
      <c r="F103" s="9">
        <v>43882</v>
      </c>
    </row>
    <row r="104" spans="1:6" s="4" customFormat="1" ht="36">
      <c r="A104" s="5">
        <v>43887</v>
      </c>
      <c r="B104" s="6" t="s">
        <v>404</v>
      </c>
      <c r="C104" s="7" t="s">
        <v>420</v>
      </c>
      <c r="D104" s="6" t="s">
        <v>148</v>
      </c>
      <c r="E104" s="8">
        <v>44.21</v>
      </c>
      <c r="F104" s="9">
        <v>43899</v>
      </c>
    </row>
    <row r="105" spans="1:6" s="4" customFormat="1" ht="36">
      <c r="A105" s="5">
        <v>43888</v>
      </c>
      <c r="B105" s="6" t="s">
        <v>405</v>
      </c>
      <c r="C105" s="7" t="s">
        <v>659</v>
      </c>
      <c r="D105" s="6" t="s">
        <v>158</v>
      </c>
      <c r="E105" s="8">
        <v>30</v>
      </c>
      <c r="F105" s="9">
        <v>43893</v>
      </c>
    </row>
    <row r="106" spans="1:6" s="4" customFormat="1" ht="54">
      <c r="A106" s="5">
        <v>43888</v>
      </c>
      <c r="B106" s="6" t="s">
        <v>406</v>
      </c>
      <c r="C106" s="7" t="s">
        <v>347</v>
      </c>
      <c r="D106" s="6" t="s">
        <v>153</v>
      </c>
      <c r="E106" s="8">
        <v>159</v>
      </c>
      <c r="F106" s="9">
        <v>43889</v>
      </c>
    </row>
    <row r="107" spans="1:6" s="4" customFormat="1" ht="36">
      <c r="A107" s="5">
        <v>43888</v>
      </c>
      <c r="B107" s="6" t="s">
        <v>376</v>
      </c>
      <c r="C107" s="7" t="s">
        <v>417</v>
      </c>
      <c r="D107" s="6" t="s">
        <v>148</v>
      </c>
      <c r="E107" s="8">
        <v>64</v>
      </c>
      <c r="F107" s="9">
        <v>43889</v>
      </c>
    </row>
    <row r="108" spans="1:6" s="4" customFormat="1" ht="36">
      <c r="A108" s="5">
        <v>43888</v>
      </c>
      <c r="B108" s="6" t="s">
        <v>407</v>
      </c>
      <c r="C108" s="7" t="s">
        <v>431</v>
      </c>
      <c r="D108" s="6" t="s">
        <v>155</v>
      </c>
      <c r="E108" s="8">
        <v>1400</v>
      </c>
      <c r="F108" s="9">
        <v>43889</v>
      </c>
    </row>
    <row r="109" spans="1:6" s="4" customFormat="1" ht="36">
      <c r="A109" s="5">
        <v>43888</v>
      </c>
      <c r="B109" s="6" t="s">
        <v>407</v>
      </c>
      <c r="C109" s="7" t="s">
        <v>431</v>
      </c>
      <c r="D109" s="6" t="s">
        <v>357</v>
      </c>
      <c r="E109" s="8">
        <v>600</v>
      </c>
      <c r="F109" s="9">
        <v>43889</v>
      </c>
    </row>
    <row r="110" spans="1:6" s="4" customFormat="1" ht="54">
      <c r="A110" s="5">
        <v>43888</v>
      </c>
      <c r="B110" s="6" t="s">
        <v>107</v>
      </c>
      <c r="C110" s="7" t="s">
        <v>226</v>
      </c>
      <c r="D110" s="6" t="s">
        <v>171</v>
      </c>
      <c r="E110" s="8">
        <v>1662.87</v>
      </c>
      <c r="F110" s="9">
        <v>43889</v>
      </c>
    </row>
    <row r="111" spans="1:6" s="4" customFormat="1" ht="54">
      <c r="A111" s="5">
        <v>43888</v>
      </c>
      <c r="B111" s="6" t="s">
        <v>107</v>
      </c>
      <c r="C111" s="7" t="s">
        <v>226</v>
      </c>
      <c r="D111" s="6" t="s">
        <v>172</v>
      </c>
      <c r="E111" s="8">
        <v>1786.68</v>
      </c>
      <c r="F111" s="9">
        <v>43889</v>
      </c>
    </row>
    <row r="112" spans="1:6" s="4" customFormat="1" ht="36">
      <c r="A112" s="5">
        <v>43888</v>
      </c>
      <c r="B112" s="6" t="s">
        <v>107</v>
      </c>
      <c r="C112" s="7" t="s">
        <v>427</v>
      </c>
      <c r="D112" s="6" t="s">
        <v>214</v>
      </c>
      <c r="E112" s="8">
        <v>324.95</v>
      </c>
      <c r="F112" s="9">
        <v>43889</v>
      </c>
    </row>
    <row r="113" spans="1:6" s="4" customFormat="1" ht="36">
      <c r="A113" s="5">
        <v>43889</v>
      </c>
      <c r="B113" s="6" t="s">
        <v>408</v>
      </c>
      <c r="C113" s="7" t="s">
        <v>432</v>
      </c>
      <c r="D113" s="6" t="s">
        <v>419</v>
      </c>
      <c r="E113" s="8">
        <v>106.2</v>
      </c>
      <c r="F113" s="9">
        <v>43899</v>
      </c>
    </row>
    <row r="114" spans="1:6" s="4" customFormat="1" ht="36">
      <c r="A114" s="5">
        <v>43889</v>
      </c>
      <c r="B114" s="6" t="s">
        <v>102</v>
      </c>
      <c r="C114" s="7" t="s">
        <v>418</v>
      </c>
      <c r="D114" s="6" t="s">
        <v>230</v>
      </c>
      <c r="E114" s="8">
        <v>12.2</v>
      </c>
      <c r="F114" s="9">
        <v>43893</v>
      </c>
    </row>
    <row r="115" spans="1:6" s="4" customFormat="1" ht="36">
      <c r="A115" s="5">
        <v>43889</v>
      </c>
      <c r="B115" s="6" t="s">
        <v>118</v>
      </c>
      <c r="C115" s="11" t="s">
        <v>433</v>
      </c>
      <c r="D115" s="6" t="s">
        <v>207</v>
      </c>
      <c r="E115" s="8">
        <v>1233</v>
      </c>
      <c r="F115" s="9">
        <v>43889</v>
      </c>
    </row>
    <row r="116" spans="1:6" s="4" customFormat="1" ht="36">
      <c r="A116" s="5">
        <v>43889</v>
      </c>
      <c r="B116" s="6" t="s">
        <v>118</v>
      </c>
      <c r="C116" s="11" t="s">
        <v>433</v>
      </c>
      <c r="D116" s="6" t="s">
        <v>207</v>
      </c>
      <c r="E116" s="8">
        <v>42735</v>
      </c>
      <c r="F116" s="9">
        <v>43889</v>
      </c>
    </row>
    <row r="117" spans="1:6" s="4" customFormat="1" ht="36">
      <c r="A117" s="5">
        <v>43889</v>
      </c>
      <c r="B117" s="6" t="s">
        <v>119</v>
      </c>
      <c r="C117" s="11" t="s">
        <v>433</v>
      </c>
      <c r="D117" s="6" t="s">
        <v>152</v>
      </c>
      <c r="E117" s="8">
        <v>6119.61</v>
      </c>
      <c r="F117" s="9">
        <v>43899</v>
      </c>
    </row>
    <row r="118" spans="1:6" s="4" customFormat="1" ht="36">
      <c r="A118" s="5">
        <v>43889</v>
      </c>
      <c r="B118" s="6" t="s">
        <v>208</v>
      </c>
      <c r="C118" s="11" t="s">
        <v>433</v>
      </c>
      <c r="D118" s="6" t="s">
        <v>209</v>
      </c>
      <c r="E118" s="8">
        <v>1837.45</v>
      </c>
      <c r="F118" s="9">
        <v>43899</v>
      </c>
    </row>
    <row r="119" spans="1:6" s="4" customFormat="1" ht="36">
      <c r="A119" s="5">
        <v>43889</v>
      </c>
      <c r="B119" s="6" t="s">
        <v>208</v>
      </c>
      <c r="C119" s="11" t="s">
        <v>433</v>
      </c>
      <c r="D119" s="6" t="s">
        <v>360</v>
      </c>
      <c r="E119" s="8">
        <v>619.93</v>
      </c>
      <c r="F119" s="9">
        <v>43899</v>
      </c>
    </row>
    <row r="120" spans="1:6" s="4" customFormat="1" ht="36">
      <c r="A120" s="5">
        <v>43890</v>
      </c>
      <c r="B120" s="6" t="s">
        <v>409</v>
      </c>
      <c r="C120" s="7" t="s">
        <v>352</v>
      </c>
      <c r="D120" s="6" t="s">
        <v>157</v>
      </c>
      <c r="E120" s="8">
        <v>2720</v>
      </c>
      <c r="F120" s="9">
        <v>43889</v>
      </c>
    </row>
    <row r="121" spans="1:6" s="4" customFormat="1" ht="36">
      <c r="A121" s="5">
        <v>43890</v>
      </c>
      <c r="B121" s="6" t="s">
        <v>332</v>
      </c>
      <c r="C121" s="11" t="s">
        <v>433</v>
      </c>
      <c r="D121" s="6" t="s">
        <v>213</v>
      </c>
      <c r="E121" s="8">
        <v>4959.61</v>
      </c>
      <c r="F121" s="9">
        <v>43895</v>
      </c>
    </row>
    <row r="122" spans="1:6" s="4" customFormat="1" ht="36">
      <c r="A122" s="5">
        <v>43892</v>
      </c>
      <c r="B122" s="6" t="s">
        <v>434</v>
      </c>
      <c r="C122" s="7" t="s">
        <v>335</v>
      </c>
      <c r="D122" s="6" t="s">
        <v>214</v>
      </c>
      <c r="E122" s="8">
        <v>5857.81</v>
      </c>
      <c r="F122" s="9">
        <v>43903</v>
      </c>
    </row>
    <row r="123" spans="1:6" s="4" customFormat="1" ht="36">
      <c r="A123" s="5">
        <v>43892</v>
      </c>
      <c r="B123" s="6" t="s">
        <v>435</v>
      </c>
      <c r="C123" s="7" t="s">
        <v>335</v>
      </c>
      <c r="D123" s="6" t="s">
        <v>214</v>
      </c>
      <c r="E123" s="8">
        <v>5834.63</v>
      </c>
      <c r="F123" s="9">
        <v>43903</v>
      </c>
    </row>
    <row r="124" spans="1:6" s="4" customFormat="1" ht="36">
      <c r="A124" s="5">
        <v>43892</v>
      </c>
      <c r="B124" s="6" t="s">
        <v>107</v>
      </c>
      <c r="C124" s="7" t="s">
        <v>350</v>
      </c>
      <c r="D124" s="6" t="s">
        <v>146</v>
      </c>
      <c r="E124" s="8">
        <v>220</v>
      </c>
      <c r="F124" s="9">
        <v>43899</v>
      </c>
    </row>
    <row r="125" spans="1:6" s="4" customFormat="1" ht="36">
      <c r="A125" s="5">
        <v>43892</v>
      </c>
      <c r="B125" s="6" t="s">
        <v>106</v>
      </c>
      <c r="C125" s="7" t="s">
        <v>418</v>
      </c>
      <c r="D125" s="6" t="s">
        <v>147</v>
      </c>
      <c r="E125" s="8">
        <v>13046</v>
      </c>
      <c r="F125" s="9">
        <v>43901</v>
      </c>
    </row>
    <row r="126" spans="1:6" s="4" customFormat="1" ht="36">
      <c r="A126" s="5">
        <v>43893</v>
      </c>
      <c r="B126" s="6" t="s">
        <v>436</v>
      </c>
      <c r="C126" s="7" t="s">
        <v>421</v>
      </c>
      <c r="D126" s="6" t="s">
        <v>157</v>
      </c>
      <c r="E126" s="8">
        <v>1420</v>
      </c>
      <c r="F126" s="9">
        <v>43895</v>
      </c>
    </row>
    <row r="127" spans="1:6" s="4" customFormat="1" ht="36">
      <c r="A127" s="5">
        <v>43895</v>
      </c>
      <c r="B127" s="6" t="s">
        <v>107</v>
      </c>
      <c r="C127" s="7" t="s">
        <v>337</v>
      </c>
      <c r="D127" s="6" t="s">
        <v>214</v>
      </c>
      <c r="E127" s="8">
        <v>277.56</v>
      </c>
      <c r="F127" s="9">
        <v>43913</v>
      </c>
    </row>
    <row r="128" spans="1:6" s="4" customFormat="1" ht="36">
      <c r="A128" s="5">
        <v>43895</v>
      </c>
      <c r="B128" s="6" t="s">
        <v>437</v>
      </c>
      <c r="C128" s="7" t="s">
        <v>451</v>
      </c>
      <c r="D128" s="6" t="s">
        <v>148</v>
      </c>
      <c r="E128" s="8">
        <v>339.27</v>
      </c>
      <c r="F128" s="9">
        <v>43899</v>
      </c>
    </row>
    <row r="129" spans="1:6" s="4" customFormat="1" ht="36">
      <c r="A129" s="5">
        <v>43899</v>
      </c>
      <c r="B129" s="6" t="s">
        <v>438</v>
      </c>
      <c r="C129" s="7" t="s">
        <v>413</v>
      </c>
      <c r="D129" s="6" t="s">
        <v>149</v>
      </c>
      <c r="E129" s="8">
        <v>350</v>
      </c>
      <c r="F129" s="9">
        <v>43899</v>
      </c>
    </row>
    <row r="130" spans="1:6" s="4" customFormat="1" ht="36">
      <c r="A130" s="5">
        <v>43899</v>
      </c>
      <c r="B130" s="6" t="s">
        <v>439</v>
      </c>
      <c r="C130" s="7" t="s">
        <v>335</v>
      </c>
      <c r="D130" s="6" t="s">
        <v>214</v>
      </c>
      <c r="E130" s="8">
        <v>1081.7</v>
      </c>
      <c r="F130" s="9">
        <v>43913</v>
      </c>
    </row>
    <row r="131" spans="1:6" s="4" customFormat="1" ht="36">
      <c r="A131" s="5">
        <v>43901</v>
      </c>
      <c r="B131" s="6" t="s">
        <v>440</v>
      </c>
      <c r="C131" s="7" t="s">
        <v>418</v>
      </c>
      <c r="D131" s="6" t="s">
        <v>213</v>
      </c>
      <c r="E131" s="8">
        <v>3777</v>
      </c>
      <c r="F131" s="9">
        <v>43901</v>
      </c>
    </row>
    <row r="132" spans="1:6" s="4" customFormat="1" ht="36">
      <c r="A132" s="5">
        <v>43903</v>
      </c>
      <c r="B132" s="6" t="s">
        <v>102</v>
      </c>
      <c r="C132" s="7" t="s">
        <v>452</v>
      </c>
      <c r="D132" s="6" t="s">
        <v>230</v>
      </c>
      <c r="E132" s="8">
        <v>69</v>
      </c>
      <c r="F132" s="9">
        <v>43913</v>
      </c>
    </row>
    <row r="133" spans="1:6" s="4" customFormat="1" ht="36">
      <c r="A133" s="5">
        <v>43906</v>
      </c>
      <c r="B133" s="6" t="s">
        <v>107</v>
      </c>
      <c r="C133" s="7" t="s">
        <v>340</v>
      </c>
      <c r="D133" s="6" t="s">
        <v>214</v>
      </c>
      <c r="E133" s="8">
        <v>126.48</v>
      </c>
      <c r="F133" s="9">
        <v>43913</v>
      </c>
    </row>
    <row r="134" spans="1:6" s="4" customFormat="1" ht="36">
      <c r="A134" s="5">
        <v>43906</v>
      </c>
      <c r="B134" s="6" t="s">
        <v>441</v>
      </c>
      <c r="C134" s="7" t="s">
        <v>428</v>
      </c>
      <c r="D134" s="6" t="s">
        <v>286</v>
      </c>
      <c r="E134" s="8">
        <v>339.2</v>
      </c>
      <c r="F134" s="9">
        <v>43921</v>
      </c>
    </row>
    <row r="135" spans="1:6" s="4" customFormat="1" ht="36">
      <c r="A135" s="5">
        <v>43907</v>
      </c>
      <c r="B135" s="6" t="s">
        <v>106</v>
      </c>
      <c r="C135" s="7" t="s">
        <v>453</v>
      </c>
      <c r="D135" s="6" t="s">
        <v>147</v>
      </c>
      <c r="E135" s="8">
        <v>7583.84</v>
      </c>
      <c r="F135" s="9">
        <v>43913</v>
      </c>
    </row>
    <row r="136" spans="1:6" s="4" customFormat="1" ht="36">
      <c r="A136" s="5">
        <v>43908</v>
      </c>
      <c r="B136" s="6" t="s">
        <v>442</v>
      </c>
      <c r="C136" s="7" t="s">
        <v>333</v>
      </c>
      <c r="D136" s="6" t="s">
        <v>652</v>
      </c>
      <c r="E136" s="8">
        <v>1242.59</v>
      </c>
      <c r="F136" s="9">
        <v>43921</v>
      </c>
    </row>
    <row r="137" spans="1:6" s="4" customFormat="1" ht="36">
      <c r="A137" s="5">
        <v>43909</v>
      </c>
      <c r="B137" s="6" t="s">
        <v>106</v>
      </c>
      <c r="C137" s="7" t="s">
        <v>454</v>
      </c>
      <c r="D137" s="6" t="s">
        <v>147</v>
      </c>
      <c r="E137" s="8">
        <v>8164.33</v>
      </c>
      <c r="F137" s="9">
        <v>43913</v>
      </c>
    </row>
    <row r="138" spans="1:6" s="4" customFormat="1" ht="36">
      <c r="A138" s="5">
        <v>43909</v>
      </c>
      <c r="B138" s="6" t="s">
        <v>117</v>
      </c>
      <c r="C138" s="7" t="s">
        <v>353</v>
      </c>
      <c r="D138" s="6" t="s">
        <v>149</v>
      </c>
      <c r="E138" s="8">
        <v>160</v>
      </c>
      <c r="F138" s="9">
        <v>43913</v>
      </c>
    </row>
    <row r="139" spans="1:6" s="4" customFormat="1" ht="36">
      <c r="A139" s="5">
        <v>43913</v>
      </c>
      <c r="B139" s="6" t="s">
        <v>443</v>
      </c>
      <c r="C139" s="11" t="s">
        <v>414</v>
      </c>
      <c r="D139" s="6" t="s">
        <v>357</v>
      </c>
      <c r="E139" s="8">
        <v>350</v>
      </c>
      <c r="F139" s="9">
        <v>43921</v>
      </c>
    </row>
    <row r="140" spans="1:6" s="4" customFormat="1" ht="36">
      <c r="A140" s="5">
        <v>43913</v>
      </c>
      <c r="B140" s="6" t="s">
        <v>444</v>
      </c>
      <c r="C140" s="7" t="s">
        <v>430</v>
      </c>
      <c r="D140" s="6" t="s">
        <v>149</v>
      </c>
      <c r="E140" s="8">
        <v>405</v>
      </c>
      <c r="F140" s="9">
        <v>43920</v>
      </c>
    </row>
    <row r="141" spans="1:6" s="4" customFormat="1" ht="36">
      <c r="A141" s="5">
        <v>43914</v>
      </c>
      <c r="B141" s="6" t="s">
        <v>445</v>
      </c>
      <c r="C141" s="7" t="s">
        <v>412</v>
      </c>
      <c r="D141" s="6" t="s">
        <v>199</v>
      </c>
      <c r="E141" s="8">
        <v>207</v>
      </c>
      <c r="F141" s="9">
        <v>43921</v>
      </c>
    </row>
    <row r="142" spans="1:6" s="4" customFormat="1" ht="36">
      <c r="A142" s="5">
        <v>43914</v>
      </c>
      <c r="B142" s="6" t="s">
        <v>446</v>
      </c>
      <c r="C142" s="7" t="s">
        <v>431</v>
      </c>
      <c r="D142" s="6" t="s">
        <v>155</v>
      </c>
      <c r="E142" s="8">
        <v>1400</v>
      </c>
      <c r="F142" s="9">
        <v>43920</v>
      </c>
    </row>
    <row r="143" spans="1:6" s="4" customFormat="1" ht="36">
      <c r="A143" s="5">
        <v>43914</v>
      </c>
      <c r="B143" s="6" t="s">
        <v>446</v>
      </c>
      <c r="C143" s="7" t="s">
        <v>431</v>
      </c>
      <c r="D143" s="6" t="s">
        <v>145</v>
      </c>
      <c r="E143" s="8">
        <v>600</v>
      </c>
      <c r="F143" s="9">
        <v>43920</v>
      </c>
    </row>
    <row r="144" spans="1:6" s="4" customFormat="1" ht="36">
      <c r="A144" s="5">
        <v>43915</v>
      </c>
      <c r="B144" s="6" t="s">
        <v>447</v>
      </c>
      <c r="C144" s="7" t="s">
        <v>346</v>
      </c>
      <c r="D144" s="6" t="s">
        <v>359</v>
      </c>
      <c r="E144" s="8">
        <v>144.15</v>
      </c>
      <c r="F144" s="9">
        <v>43921</v>
      </c>
    </row>
    <row r="145" spans="1:6" s="4" customFormat="1" ht="36">
      <c r="A145" s="5">
        <v>43916</v>
      </c>
      <c r="B145" s="6" t="s">
        <v>440</v>
      </c>
      <c r="C145" s="7" t="s">
        <v>453</v>
      </c>
      <c r="D145" s="6" t="s">
        <v>213</v>
      </c>
      <c r="E145" s="8">
        <v>1304.82</v>
      </c>
      <c r="F145" s="9">
        <v>43913</v>
      </c>
    </row>
    <row r="146" spans="1:6" s="4" customFormat="1" ht="36">
      <c r="A146" s="5">
        <v>43917</v>
      </c>
      <c r="B146" s="6" t="s">
        <v>440</v>
      </c>
      <c r="C146" s="7" t="s">
        <v>454</v>
      </c>
      <c r="D146" s="6" t="s">
        <v>213</v>
      </c>
      <c r="E146" s="8">
        <v>1453.25</v>
      </c>
      <c r="F146" s="9">
        <v>43913</v>
      </c>
    </row>
    <row r="147" spans="1:6" s="4" customFormat="1" ht="36">
      <c r="A147" s="5">
        <v>43917</v>
      </c>
      <c r="B147" s="6" t="s">
        <v>448</v>
      </c>
      <c r="C147" s="7" t="s">
        <v>349</v>
      </c>
      <c r="D147" s="6" t="s">
        <v>357</v>
      </c>
      <c r="E147" s="8">
        <v>2100</v>
      </c>
      <c r="F147" s="9">
        <v>43920</v>
      </c>
    </row>
    <row r="148" spans="1:6" s="4" customFormat="1" ht="54">
      <c r="A148" s="5">
        <v>43920</v>
      </c>
      <c r="B148" s="6" t="s">
        <v>107</v>
      </c>
      <c r="C148" s="7" t="s">
        <v>226</v>
      </c>
      <c r="D148" s="6" t="s">
        <v>171</v>
      </c>
      <c r="E148" s="8">
        <v>1965.21</v>
      </c>
      <c r="F148" s="9">
        <v>43920</v>
      </c>
    </row>
    <row r="149" spans="1:6" s="4" customFormat="1" ht="54">
      <c r="A149" s="5">
        <v>43920</v>
      </c>
      <c r="B149" s="6" t="s">
        <v>107</v>
      </c>
      <c r="C149" s="7" t="s">
        <v>226</v>
      </c>
      <c r="D149" s="6" t="s">
        <v>172</v>
      </c>
      <c r="E149" s="8">
        <v>2679.82</v>
      </c>
      <c r="F149" s="9">
        <v>43920</v>
      </c>
    </row>
    <row r="150" spans="1:6" s="4" customFormat="1" ht="54">
      <c r="A150" s="5">
        <v>43921</v>
      </c>
      <c r="B150" s="6" t="s">
        <v>449</v>
      </c>
      <c r="C150" s="7" t="s">
        <v>347</v>
      </c>
      <c r="D150" s="6" t="s">
        <v>153</v>
      </c>
      <c r="E150" s="8">
        <v>140</v>
      </c>
      <c r="F150" s="9">
        <v>43921</v>
      </c>
    </row>
    <row r="151" spans="1:6" s="4" customFormat="1" ht="36">
      <c r="A151" s="5">
        <v>43921</v>
      </c>
      <c r="B151" s="6" t="s">
        <v>118</v>
      </c>
      <c r="C151" s="11" t="s">
        <v>455</v>
      </c>
      <c r="D151" s="6" t="s">
        <v>207</v>
      </c>
      <c r="E151" s="8">
        <v>35239</v>
      </c>
      <c r="F151" s="9">
        <v>43921</v>
      </c>
    </row>
    <row r="152" spans="1:6" s="4" customFormat="1" ht="36">
      <c r="A152" s="5">
        <v>43922</v>
      </c>
      <c r="B152" s="6" t="s">
        <v>450</v>
      </c>
      <c r="C152" s="7" t="s">
        <v>427</v>
      </c>
      <c r="D152" s="6" t="s">
        <v>214</v>
      </c>
      <c r="E152" s="8">
        <v>314.92</v>
      </c>
      <c r="F152" s="9">
        <v>43921</v>
      </c>
    </row>
    <row r="153" spans="1:6" s="4" customFormat="1" ht="36">
      <c r="A153" s="5">
        <v>43921</v>
      </c>
      <c r="B153" s="6" t="s">
        <v>119</v>
      </c>
      <c r="C153" s="11" t="s">
        <v>455</v>
      </c>
      <c r="D153" s="6" t="s">
        <v>152</v>
      </c>
      <c r="E153" s="8">
        <v>5172.47</v>
      </c>
      <c r="F153" s="9">
        <v>43927</v>
      </c>
    </row>
    <row r="154" spans="1:6" s="4" customFormat="1" ht="36">
      <c r="A154" s="5">
        <v>43921</v>
      </c>
      <c r="B154" s="6" t="s">
        <v>208</v>
      </c>
      <c r="C154" s="11" t="s">
        <v>455</v>
      </c>
      <c r="D154" s="6" t="s">
        <v>209</v>
      </c>
      <c r="E154" s="8">
        <v>1187.42</v>
      </c>
      <c r="F154" s="9">
        <v>43927</v>
      </c>
    </row>
    <row r="155" spans="1:6" s="4" customFormat="1" ht="36">
      <c r="A155" s="5">
        <v>43921</v>
      </c>
      <c r="B155" s="6" t="s">
        <v>208</v>
      </c>
      <c r="C155" s="11" t="s">
        <v>455</v>
      </c>
      <c r="D155" s="6" t="s">
        <v>360</v>
      </c>
      <c r="E155" s="8">
        <v>557.72</v>
      </c>
      <c r="F155" s="9">
        <v>43927</v>
      </c>
    </row>
    <row r="156" spans="1:6" s="4" customFormat="1" ht="36">
      <c r="A156" s="5">
        <v>43921</v>
      </c>
      <c r="B156" s="6" t="s">
        <v>332</v>
      </c>
      <c r="C156" s="11" t="s">
        <v>455</v>
      </c>
      <c r="D156" s="6" t="s">
        <v>213</v>
      </c>
      <c r="E156" s="8">
        <v>3966.17</v>
      </c>
      <c r="F156" s="9">
        <v>43927</v>
      </c>
    </row>
    <row r="157" spans="1:6" s="4" customFormat="1" ht="45" customHeight="1">
      <c r="A157" s="5">
        <v>43921</v>
      </c>
      <c r="B157" s="6" t="s">
        <v>215</v>
      </c>
      <c r="C157" s="7" t="s">
        <v>583</v>
      </c>
      <c r="D157" s="6" t="s">
        <v>216</v>
      </c>
      <c r="E157" s="8">
        <v>27.31</v>
      </c>
      <c r="F157" s="9">
        <v>44050</v>
      </c>
    </row>
    <row r="158" spans="1:6" s="4" customFormat="1" ht="36">
      <c r="A158" s="5">
        <v>43922</v>
      </c>
      <c r="B158" s="6" t="s">
        <v>456</v>
      </c>
      <c r="C158" s="7" t="s">
        <v>335</v>
      </c>
      <c r="D158" s="6" t="s">
        <v>214</v>
      </c>
      <c r="E158" s="8">
        <v>6074.54</v>
      </c>
      <c r="F158" s="9">
        <v>43936</v>
      </c>
    </row>
    <row r="159" spans="1:6" s="4" customFormat="1" ht="36">
      <c r="A159" s="5">
        <v>43922</v>
      </c>
      <c r="B159" s="6" t="s">
        <v>457</v>
      </c>
      <c r="C159" s="7" t="s">
        <v>335</v>
      </c>
      <c r="D159" s="6" t="s">
        <v>214</v>
      </c>
      <c r="E159" s="8">
        <v>6497.74</v>
      </c>
      <c r="F159" s="9">
        <v>43936</v>
      </c>
    </row>
    <row r="160" spans="1:6" s="4" customFormat="1" ht="36">
      <c r="A160" s="5">
        <v>43923</v>
      </c>
      <c r="B160" s="6" t="s">
        <v>458</v>
      </c>
      <c r="C160" s="7" t="s">
        <v>336</v>
      </c>
      <c r="D160" s="6" t="s">
        <v>355</v>
      </c>
      <c r="E160" s="8">
        <v>560.44</v>
      </c>
      <c r="F160" s="9">
        <v>43936</v>
      </c>
    </row>
    <row r="161" spans="1:6" s="4" customFormat="1" ht="36">
      <c r="A161" s="5">
        <v>43924</v>
      </c>
      <c r="B161" s="6" t="s">
        <v>107</v>
      </c>
      <c r="C161" s="7" t="s">
        <v>337</v>
      </c>
      <c r="D161" s="6" t="s">
        <v>214</v>
      </c>
      <c r="E161" s="8">
        <v>368.1</v>
      </c>
      <c r="F161" s="9">
        <v>43938</v>
      </c>
    </row>
    <row r="162" spans="1:6" s="4" customFormat="1" ht="36">
      <c r="A162" s="5">
        <v>43924</v>
      </c>
      <c r="B162" s="6" t="s">
        <v>106</v>
      </c>
      <c r="C162" s="7" t="s">
        <v>470</v>
      </c>
      <c r="D162" s="6" t="s">
        <v>147</v>
      </c>
      <c r="E162" s="8">
        <v>1061.48</v>
      </c>
      <c r="F162" s="9">
        <v>43927</v>
      </c>
    </row>
    <row r="163" spans="1:6" s="4" customFormat="1" ht="36">
      <c r="A163" s="5">
        <v>43924</v>
      </c>
      <c r="B163" s="6" t="s">
        <v>106</v>
      </c>
      <c r="C163" s="7" t="s">
        <v>471</v>
      </c>
      <c r="D163" s="6" t="s">
        <v>147</v>
      </c>
      <c r="E163" s="8">
        <v>3724.86</v>
      </c>
      <c r="F163" s="9">
        <v>43930</v>
      </c>
    </row>
    <row r="164" spans="1:6" s="4" customFormat="1" ht="36">
      <c r="A164" s="5">
        <v>43929</v>
      </c>
      <c r="B164" s="6" t="s">
        <v>107</v>
      </c>
      <c r="C164" s="7" t="s">
        <v>350</v>
      </c>
      <c r="D164" s="6" t="s">
        <v>146</v>
      </c>
      <c r="E164" s="8">
        <v>290</v>
      </c>
      <c r="F164" s="9">
        <v>43930</v>
      </c>
    </row>
    <row r="165" spans="1:6" s="4" customFormat="1" ht="36">
      <c r="A165" s="5">
        <v>43934</v>
      </c>
      <c r="B165" s="6" t="s">
        <v>440</v>
      </c>
      <c r="C165" s="7" t="s">
        <v>471</v>
      </c>
      <c r="D165" s="6" t="s">
        <v>213</v>
      </c>
      <c r="E165" s="8">
        <v>461.54</v>
      </c>
      <c r="F165" s="9">
        <v>43930</v>
      </c>
    </row>
    <row r="166" spans="1:6" s="4" customFormat="1" ht="36">
      <c r="A166" s="5">
        <v>43936</v>
      </c>
      <c r="B166" s="6" t="s">
        <v>107</v>
      </c>
      <c r="C166" s="7" t="s">
        <v>340</v>
      </c>
      <c r="D166" s="6" t="s">
        <v>214</v>
      </c>
      <c r="E166" s="8">
        <v>163.37</v>
      </c>
      <c r="F166" s="9">
        <v>43945</v>
      </c>
    </row>
    <row r="167" spans="1:6" s="4" customFormat="1" ht="36">
      <c r="A167" s="5">
        <v>43936</v>
      </c>
      <c r="B167" s="6" t="s">
        <v>459</v>
      </c>
      <c r="C167" s="7" t="s">
        <v>468</v>
      </c>
      <c r="D167" s="6" t="s">
        <v>230</v>
      </c>
      <c r="E167" s="8">
        <v>150</v>
      </c>
      <c r="F167" s="9">
        <v>43938</v>
      </c>
    </row>
    <row r="168" spans="1:6" s="4" customFormat="1" ht="36">
      <c r="A168" s="5">
        <v>43937</v>
      </c>
      <c r="B168" s="6" t="s">
        <v>460</v>
      </c>
      <c r="C168" s="7" t="s">
        <v>335</v>
      </c>
      <c r="D168" s="6" t="s">
        <v>214</v>
      </c>
      <c r="E168" s="8">
        <v>523.41</v>
      </c>
      <c r="F168" s="9">
        <v>43944</v>
      </c>
    </row>
    <row r="169" spans="1:6" s="4" customFormat="1" ht="36">
      <c r="A169" s="5">
        <v>43943</v>
      </c>
      <c r="B169" s="6" t="s">
        <v>461</v>
      </c>
      <c r="C169" s="7" t="s">
        <v>469</v>
      </c>
      <c r="D169" s="6" t="s">
        <v>419</v>
      </c>
      <c r="E169" s="8">
        <v>182</v>
      </c>
      <c r="F169" s="9">
        <v>43949</v>
      </c>
    </row>
    <row r="170" spans="1:6" s="4" customFormat="1" ht="36">
      <c r="A170" s="5">
        <v>43944</v>
      </c>
      <c r="B170" s="6" t="s">
        <v>462</v>
      </c>
      <c r="C170" s="7" t="s">
        <v>283</v>
      </c>
      <c r="D170" s="6" t="s">
        <v>286</v>
      </c>
      <c r="E170" s="8">
        <v>144.84</v>
      </c>
      <c r="F170" s="9">
        <v>43944</v>
      </c>
    </row>
    <row r="171" spans="1:6" s="4" customFormat="1" ht="36">
      <c r="A171" s="5">
        <v>43944</v>
      </c>
      <c r="B171" s="6" t="s">
        <v>463</v>
      </c>
      <c r="C171" s="7" t="s">
        <v>472</v>
      </c>
      <c r="D171" s="6" t="s">
        <v>145</v>
      </c>
      <c r="E171" s="8">
        <v>338</v>
      </c>
      <c r="F171" s="9">
        <v>43945</v>
      </c>
    </row>
    <row r="172" spans="1:6" s="4" customFormat="1" ht="36">
      <c r="A172" s="5">
        <v>43948</v>
      </c>
      <c r="B172" s="6" t="s">
        <v>464</v>
      </c>
      <c r="C172" s="7" t="s">
        <v>469</v>
      </c>
      <c r="D172" s="6" t="s">
        <v>419</v>
      </c>
      <c r="E172" s="8">
        <v>147.6</v>
      </c>
      <c r="F172" s="9">
        <v>43950</v>
      </c>
    </row>
    <row r="173" spans="1:6" s="4" customFormat="1" ht="36">
      <c r="A173" s="5">
        <v>43949</v>
      </c>
      <c r="B173" s="6" t="s">
        <v>465</v>
      </c>
      <c r="C173" s="7" t="s">
        <v>349</v>
      </c>
      <c r="D173" s="6" t="s">
        <v>357</v>
      </c>
      <c r="E173" s="8">
        <v>200</v>
      </c>
      <c r="F173" s="9">
        <v>43949</v>
      </c>
    </row>
    <row r="174" spans="1:6" s="4" customFormat="1" ht="54">
      <c r="A174" s="5">
        <v>43949</v>
      </c>
      <c r="B174" s="6" t="s">
        <v>107</v>
      </c>
      <c r="C174" s="7" t="s">
        <v>226</v>
      </c>
      <c r="D174" s="6" t="s">
        <v>171</v>
      </c>
      <c r="E174" s="8">
        <v>1814.04</v>
      </c>
      <c r="F174" s="9">
        <v>43949</v>
      </c>
    </row>
    <row r="175" spans="1:6" s="4" customFormat="1" ht="54">
      <c r="A175" s="5">
        <v>43949</v>
      </c>
      <c r="B175" s="6" t="s">
        <v>107</v>
      </c>
      <c r="C175" s="7" t="s">
        <v>226</v>
      </c>
      <c r="D175" s="6" t="s">
        <v>172</v>
      </c>
      <c r="E175" s="8">
        <v>2233.35</v>
      </c>
      <c r="F175" s="9">
        <v>43949</v>
      </c>
    </row>
    <row r="176" spans="1:6" s="4" customFormat="1" ht="54">
      <c r="A176" s="5">
        <v>43949</v>
      </c>
      <c r="B176" s="6" t="s">
        <v>466</v>
      </c>
      <c r="C176" s="7" t="s">
        <v>347</v>
      </c>
      <c r="D176" s="6" t="s">
        <v>153</v>
      </c>
      <c r="E176" s="8">
        <v>461.49</v>
      </c>
      <c r="F176" s="9">
        <v>43949</v>
      </c>
    </row>
    <row r="177" spans="1:6" s="4" customFormat="1" ht="36">
      <c r="A177" s="5">
        <v>43950</v>
      </c>
      <c r="B177" s="6" t="s">
        <v>467</v>
      </c>
      <c r="C177" s="7" t="s">
        <v>427</v>
      </c>
      <c r="D177" s="6" t="s">
        <v>214</v>
      </c>
      <c r="E177" s="8">
        <v>314.92</v>
      </c>
      <c r="F177" s="9">
        <v>43949</v>
      </c>
    </row>
    <row r="178" spans="1:6" s="4" customFormat="1" ht="36">
      <c r="A178" s="5">
        <v>43951</v>
      </c>
      <c r="B178" s="6" t="s">
        <v>118</v>
      </c>
      <c r="C178" s="11" t="s">
        <v>473</v>
      </c>
      <c r="D178" s="6" t="s">
        <v>207</v>
      </c>
      <c r="E178" s="8">
        <v>29226</v>
      </c>
      <c r="F178" s="9">
        <v>43951</v>
      </c>
    </row>
    <row r="179" spans="1:6" s="4" customFormat="1" ht="36">
      <c r="A179" s="5">
        <v>43951</v>
      </c>
      <c r="B179" s="6" t="s">
        <v>118</v>
      </c>
      <c r="C179" s="11" t="s">
        <v>473</v>
      </c>
      <c r="D179" s="6" t="s">
        <v>207</v>
      </c>
      <c r="E179" s="8">
        <v>20144</v>
      </c>
      <c r="F179" s="9">
        <v>43951</v>
      </c>
    </row>
    <row r="180" spans="1:6" s="4" customFormat="1" ht="36">
      <c r="A180" s="5">
        <v>43951</v>
      </c>
      <c r="B180" s="6" t="s">
        <v>119</v>
      </c>
      <c r="C180" s="11" t="s">
        <v>473</v>
      </c>
      <c r="D180" s="6" t="s">
        <v>152</v>
      </c>
      <c r="E180" s="8">
        <v>6613.33</v>
      </c>
      <c r="F180" s="9">
        <v>43958</v>
      </c>
    </row>
    <row r="181" spans="1:6" s="4" customFormat="1" ht="36">
      <c r="A181" s="5">
        <v>43951</v>
      </c>
      <c r="B181" s="6" t="s">
        <v>208</v>
      </c>
      <c r="C181" s="11" t="s">
        <v>473</v>
      </c>
      <c r="D181" s="6" t="s">
        <v>209</v>
      </c>
      <c r="E181" s="8">
        <v>1755.74</v>
      </c>
      <c r="F181" s="9">
        <v>43958</v>
      </c>
    </row>
    <row r="182" spans="1:6" s="4" customFormat="1" ht="36">
      <c r="A182" s="5">
        <v>43951</v>
      </c>
      <c r="B182" s="6" t="s">
        <v>332</v>
      </c>
      <c r="C182" s="11" t="s">
        <v>473</v>
      </c>
      <c r="D182" s="6" t="s">
        <v>213</v>
      </c>
      <c r="E182" s="8">
        <v>5467.49</v>
      </c>
      <c r="F182" s="9">
        <v>43958</v>
      </c>
    </row>
    <row r="183" spans="1:6" s="4" customFormat="1" ht="39" customHeight="1">
      <c r="A183" s="5">
        <v>43951</v>
      </c>
      <c r="B183" s="6" t="s">
        <v>215</v>
      </c>
      <c r="C183" s="7" t="s">
        <v>584</v>
      </c>
      <c r="D183" s="6" t="s">
        <v>216</v>
      </c>
      <c r="E183" s="8">
        <v>33.16</v>
      </c>
      <c r="F183" s="9">
        <v>44050</v>
      </c>
    </row>
    <row r="184" spans="1:6" s="4" customFormat="1" ht="36">
      <c r="A184" s="5">
        <v>43953</v>
      </c>
      <c r="B184" s="6" t="s">
        <v>474</v>
      </c>
      <c r="C184" s="7" t="s">
        <v>522</v>
      </c>
      <c r="D184" s="6" t="s">
        <v>161</v>
      </c>
      <c r="E184" s="8">
        <v>499.5</v>
      </c>
      <c r="F184" s="9">
        <v>43966</v>
      </c>
    </row>
    <row r="185" spans="1:6" s="4" customFormat="1" ht="36">
      <c r="A185" s="5">
        <v>43955</v>
      </c>
      <c r="B185" s="6" t="s">
        <v>475</v>
      </c>
      <c r="C185" s="7" t="s">
        <v>335</v>
      </c>
      <c r="D185" s="6" t="s">
        <v>214</v>
      </c>
      <c r="E185" s="8">
        <v>6378.04</v>
      </c>
      <c r="F185" s="9">
        <v>43966</v>
      </c>
    </row>
    <row r="186" spans="1:6" s="4" customFormat="1" ht="36">
      <c r="A186" s="5">
        <v>43955</v>
      </c>
      <c r="B186" s="6" t="s">
        <v>476</v>
      </c>
      <c r="C186" s="7" t="s">
        <v>335</v>
      </c>
      <c r="D186" s="6" t="s">
        <v>214</v>
      </c>
      <c r="E186" s="8">
        <v>6822.54</v>
      </c>
      <c r="F186" s="9">
        <v>43966</v>
      </c>
    </row>
    <row r="187" spans="1:6" s="4" customFormat="1" ht="36">
      <c r="A187" s="5">
        <v>43955</v>
      </c>
      <c r="B187" s="6" t="s">
        <v>477</v>
      </c>
      <c r="C187" s="7" t="s">
        <v>336</v>
      </c>
      <c r="D187" s="6" t="s">
        <v>355</v>
      </c>
      <c r="E187" s="8">
        <v>547.32</v>
      </c>
      <c r="F187" s="9">
        <v>43969</v>
      </c>
    </row>
    <row r="188" spans="1:6" s="4" customFormat="1" ht="36">
      <c r="A188" s="5">
        <v>43956</v>
      </c>
      <c r="B188" s="6" t="s">
        <v>107</v>
      </c>
      <c r="C188" s="7" t="s">
        <v>337</v>
      </c>
      <c r="D188" s="6" t="s">
        <v>214</v>
      </c>
      <c r="E188" s="8">
        <v>343.56</v>
      </c>
      <c r="F188" s="9">
        <v>43972</v>
      </c>
    </row>
    <row r="189" spans="1:6" s="4" customFormat="1" ht="36">
      <c r="A189" s="5">
        <v>43956</v>
      </c>
      <c r="B189" s="6" t="s">
        <v>478</v>
      </c>
      <c r="C189" s="7" t="s">
        <v>469</v>
      </c>
      <c r="D189" s="6" t="s">
        <v>419</v>
      </c>
      <c r="E189" s="8">
        <v>364</v>
      </c>
      <c r="F189" s="9">
        <v>43979</v>
      </c>
    </row>
    <row r="190" spans="1:6" s="4" customFormat="1" ht="36">
      <c r="A190" s="5">
        <v>43956</v>
      </c>
      <c r="B190" s="6" t="s">
        <v>479</v>
      </c>
      <c r="C190" s="7" t="s">
        <v>523</v>
      </c>
      <c r="D190" s="6" t="s">
        <v>419</v>
      </c>
      <c r="E190" s="8">
        <v>139.8</v>
      </c>
      <c r="F190" s="9">
        <v>43979</v>
      </c>
    </row>
    <row r="191" spans="1:6" s="4" customFormat="1" ht="36">
      <c r="A191" s="5">
        <v>43956</v>
      </c>
      <c r="B191" s="6" t="s">
        <v>480</v>
      </c>
      <c r="C191" s="7" t="s">
        <v>415</v>
      </c>
      <c r="D191" s="6" t="s">
        <v>148</v>
      </c>
      <c r="E191" s="8">
        <v>941.79</v>
      </c>
      <c r="F191" s="9">
        <v>43979</v>
      </c>
    </row>
    <row r="192" spans="1:6" s="4" customFormat="1" ht="36">
      <c r="A192" s="5">
        <v>43957</v>
      </c>
      <c r="B192" s="6" t="s">
        <v>107</v>
      </c>
      <c r="C192" s="7" t="s">
        <v>350</v>
      </c>
      <c r="D192" s="6" t="s">
        <v>146</v>
      </c>
      <c r="E192" s="8">
        <v>260</v>
      </c>
      <c r="F192" s="9">
        <v>43958</v>
      </c>
    </row>
    <row r="193" spans="1:6" s="4" customFormat="1" ht="36">
      <c r="A193" s="5">
        <v>43957</v>
      </c>
      <c r="B193" s="6" t="s">
        <v>481</v>
      </c>
      <c r="C193" s="7" t="s">
        <v>421</v>
      </c>
      <c r="D193" s="6" t="s">
        <v>157</v>
      </c>
      <c r="E193" s="8">
        <v>1420</v>
      </c>
      <c r="F193" s="9">
        <v>43958</v>
      </c>
    </row>
    <row r="194" spans="1:6" s="4" customFormat="1" ht="36">
      <c r="A194" s="5">
        <v>43957</v>
      </c>
      <c r="B194" s="6" t="s">
        <v>482</v>
      </c>
      <c r="C194" s="7" t="s">
        <v>428</v>
      </c>
      <c r="D194" s="6" t="s">
        <v>161</v>
      </c>
      <c r="E194" s="8">
        <v>288</v>
      </c>
      <c r="F194" s="9">
        <v>43966</v>
      </c>
    </row>
    <row r="195" spans="1:6" s="4" customFormat="1" ht="36">
      <c r="A195" s="5">
        <v>43957</v>
      </c>
      <c r="B195" s="6" t="s">
        <v>483</v>
      </c>
      <c r="C195" s="7" t="s">
        <v>451</v>
      </c>
      <c r="D195" s="6" t="s">
        <v>148</v>
      </c>
      <c r="E195" s="8">
        <v>560.73</v>
      </c>
      <c r="F195" s="9">
        <v>43966</v>
      </c>
    </row>
    <row r="196" spans="1:6" s="4" customFormat="1" ht="36">
      <c r="A196" s="5">
        <v>43958</v>
      </c>
      <c r="B196" s="6" t="s">
        <v>484</v>
      </c>
      <c r="C196" s="7" t="s">
        <v>420</v>
      </c>
      <c r="D196" s="6" t="s">
        <v>148</v>
      </c>
      <c r="E196" s="8">
        <v>164.76</v>
      </c>
      <c r="F196" s="9">
        <v>43979</v>
      </c>
    </row>
    <row r="197" spans="1:6" s="4" customFormat="1" ht="36">
      <c r="A197" s="5">
        <v>43959</v>
      </c>
      <c r="B197" s="6" t="s">
        <v>485</v>
      </c>
      <c r="C197" s="7" t="s">
        <v>420</v>
      </c>
      <c r="D197" s="6" t="s">
        <v>148</v>
      </c>
      <c r="E197" s="8">
        <v>530.52</v>
      </c>
      <c r="F197" s="9">
        <v>43979</v>
      </c>
    </row>
    <row r="198" spans="1:6" s="4" customFormat="1" ht="36">
      <c r="A198" s="5">
        <v>43960</v>
      </c>
      <c r="B198" s="6" t="s">
        <v>486</v>
      </c>
      <c r="C198" s="7" t="s">
        <v>413</v>
      </c>
      <c r="D198" s="6" t="s">
        <v>149</v>
      </c>
      <c r="E198" s="8">
        <v>175</v>
      </c>
      <c r="F198" s="9">
        <v>43966</v>
      </c>
    </row>
    <row r="199" spans="1:6" s="4" customFormat="1" ht="36">
      <c r="A199" s="5">
        <v>43962</v>
      </c>
      <c r="B199" s="6" t="s">
        <v>487</v>
      </c>
      <c r="C199" s="7" t="s">
        <v>412</v>
      </c>
      <c r="D199" s="6" t="s">
        <v>199</v>
      </c>
      <c r="E199" s="8">
        <v>138</v>
      </c>
      <c r="F199" s="9">
        <v>43972</v>
      </c>
    </row>
    <row r="200" spans="1:6" s="4" customFormat="1" ht="36">
      <c r="A200" s="5">
        <v>43963</v>
      </c>
      <c r="B200" s="6" t="s">
        <v>488</v>
      </c>
      <c r="C200" s="7" t="s">
        <v>661</v>
      </c>
      <c r="D200" s="6" t="s">
        <v>155</v>
      </c>
      <c r="E200" s="8">
        <v>660</v>
      </c>
      <c r="F200" s="9">
        <v>43966</v>
      </c>
    </row>
    <row r="201" spans="1:6" s="4" customFormat="1" ht="36">
      <c r="A201" s="5">
        <v>43963</v>
      </c>
      <c r="B201" s="6" t="s">
        <v>489</v>
      </c>
      <c r="C201" s="7" t="s">
        <v>658</v>
      </c>
      <c r="D201" s="6" t="s">
        <v>158</v>
      </c>
      <c r="E201" s="8">
        <v>110.85</v>
      </c>
      <c r="F201" s="9">
        <v>43966</v>
      </c>
    </row>
    <row r="202" spans="1:6" s="4" customFormat="1" ht="36">
      <c r="A202" s="5">
        <v>43964</v>
      </c>
      <c r="B202" s="6" t="s">
        <v>490</v>
      </c>
      <c r="C202" s="7" t="s">
        <v>412</v>
      </c>
      <c r="D202" s="6" t="s">
        <v>199</v>
      </c>
      <c r="E202" s="8">
        <v>69</v>
      </c>
      <c r="F202" s="9">
        <v>43977</v>
      </c>
    </row>
    <row r="203" spans="1:6" s="4" customFormat="1" ht="36">
      <c r="A203" s="5">
        <v>43964</v>
      </c>
      <c r="B203" s="6" t="s">
        <v>491</v>
      </c>
      <c r="C203" s="7" t="s">
        <v>425</v>
      </c>
      <c r="D203" s="6" t="s">
        <v>149</v>
      </c>
      <c r="E203" s="8">
        <v>165</v>
      </c>
      <c r="F203" s="9">
        <v>43966</v>
      </c>
    </row>
    <row r="204" spans="1:6" s="4" customFormat="1" ht="36">
      <c r="A204" s="5">
        <v>43964</v>
      </c>
      <c r="B204" s="6" t="s">
        <v>492</v>
      </c>
      <c r="C204" s="11" t="s">
        <v>538</v>
      </c>
      <c r="D204" s="6" t="s">
        <v>148</v>
      </c>
      <c r="E204" s="8">
        <v>1530.77</v>
      </c>
      <c r="F204" s="9">
        <v>43969</v>
      </c>
    </row>
    <row r="205" spans="1:6" s="4" customFormat="1" ht="36">
      <c r="A205" s="5">
        <v>43966</v>
      </c>
      <c r="B205" s="6" t="s">
        <v>493</v>
      </c>
      <c r="C205" s="7" t="s">
        <v>335</v>
      </c>
      <c r="D205" s="6" t="s">
        <v>214</v>
      </c>
      <c r="E205" s="8">
        <v>1713.57</v>
      </c>
      <c r="F205" s="9">
        <v>43972</v>
      </c>
    </row>
    <row r="206" spans="1:6" s="4" customFormat="1" ht="36">
      <c r="A206" s="5">
        <v>43966</v>
      </c>
      <c r="B206" s="6" t="s">
        <v>107</v>
      </c>
      <c r="C206" s="7" t="s">
        <v>340</v>
      </c>
      <c r="D206" s="6" t="s">
        <v>214</v>
      </c>
      <c r="E206" s="8">
        <v>147.56</v>
      </c>
      <c r="F206" s="9">
        <v>43977</v>
      </c>
    </row>
    <row r="207" spans="1:6" s="4" customFormat="1" ht="36">
      <c r="A207" s="5">
        <v>43967</v>
      </c>
      <c r="B207" s="6" t="s">
        <v>107</v>
      </c>
      <c r="C207" s="7" t="s">
        <v>351</v>
      </c>
      <c r="D207" s="6" t="s">
        <v>157</v>
      </c>
      <c r="E207" s="8">
        <v>2898.43</v>
      </c>
      <c r="F207" s="9">
        <v>43979</v>
      </c>
    </row>
    <row r="208" spans="1:6" s="4" customFormat="1" ht="36">
      <c r="A208" s="5">
        <v>43969</v>
      </c>
      <c r="B208" s="6" t="s">
        <v>106</v>
      </c>
      <c r="C208" s="7" t="s">
        <v>539</v>
      </c>
      <c r="D208" s="6" t="s">
        <v>147</v>
      </c>
      <c r="E208" s="8">
        <v>4248.99</v>
      </c>
      <c r="F208" s="9">
        <v>43978</v>
      </c>
    </row>
    <row r="209" spans="1:6" s="4" customFormat="1" ht="36">
      <c r="A209" s="5">
        <v>43969</v>
      </c>
      <c r="B209" s="6" t="s">
        <v>494</v>
      </c>
      <c r="C209" s="7" t="s">
        <v>343</v>
      </c>
      <c r="D209" s="6" t="s">
        <v>157</v>
      </c>
      <c r="E209" s="8">
        <v>2557.69</v>
      </c>
      <c r="F209" s="9">
        <v>43979</v>
      </c>
    </row>
    <row r="210" spans="1:6" s="4" customFormat="1" ht="36">
      <c r="A210" s="5">
        <v>43969</v>
      </c>
      <c r="B210" s="6" t="s">
        <v>495</v>
      </c>
      <c r="C210" s="7" t="s">
        <v>524</v>
      </c>
      <c r="D210" s="6" t="s">
        <v>153</v>
      </c>
      <c r="E210" s="8">
        <v>150</v>
      </c>
      <c r="F210" s="9">
        <v>43972</v>
      </c>
    </row>
    <row r="211" spans="1:6" s="4" customFormat="1" ht="36">
      <c r="A211" s="5">
        <v>43969</v>
      </c>
      <c r="B211" s="6" t="s">
        <v>102</v>
      </c>
      <c r="C211" s="7" t="s">
        <v>452</v>
      </c>
      <c r="D211" s="6" t="s">
        <v>230</v>
      </c>
      <c r="E211" s="8">
        <v>24.4</v>
      </c>
      <c r="F211" s="9">
        <v>43980</v>
      </c>
    </row>
    <row r="212" spans="1:6" s="4" customFormat="1" ht="36">
      <c r="A212" s="5">
        <v>43970</v>
      </c>
      <c r="B212" s="6" t="s">
        <v>496</v>
      </c>
      <c r="C212" s="7" t="s">
        <v>336</v>
      </c>
      <c r="D212" s="6" t="s">
        <v>355</v>
      </c>
      <c r="E212" s="8">
        <v>400.46</v>
      </c>
      <c r="F212" s="9">
        <v>43980</v>
      </c>
    </row>
    <row r="213" spans="1:6" s="4" customFormat="1" ht="36">
      <c r="A213" s="5">
        <v>43970</v>
      </c>
      <c r="B213" s="6" t="s">
        <v>497</v>
      </c>
      <c r="C213" s="7" t="s">
        <v>336</v>
      </c>
      <c r="D213" s="6" t="s">
        <v>355</v>
      </c>
      <c r="E213" s="8">
        <v>393.43</v>
      </c>
      <c r="F213" s="9">
        <v>43980</v>
      </c>
    </row>
    <row r="214" spans="1:6" s="4" customFormat="1" ht="36">
      <c r="A214" s="5">
        <v>43971</v>
      </c>
      <c r="B214" s="6" t="s">
        <v>498</v>
      </c>
      <c r="C214" s="7" t="s">
        <v>540</v>
      </c>
      <c r="D214" s="6" t="s">
        <v>150</v>
      </c>
      <c r="E214" s="8">
        <v>1550</v>
      </c>
      <c r="F214" s="9">
        <v>43972</v>
      </c>
    </row>
    <row r="215" spans="1:6" s="4" customFormat="1" ht="36">
      <c r="A215" s="5">
        <v>43971</v>
      </c>
      <c r="B215" s="6" t="s">
        <v>499</v>
      </c>
      <c r="C215" s="7" t="s">
        <v>341</v>
      </c>
      <c r="D215" s="6" t="s">
        <v>356</v>
      </c>
      <c r="E215" s="8">
        <v>993.6</v>
      </c>
      <c r="F215" s="9">
        <v>43980</v>
      </c>
    </row>
    <row r="216" spans="1:6" s="4" customFormat="1" ht="36">
      <c r="A216" s="5">
        <v>43971</v>
      </c>
      <c r="B216" s="6" t="s">
        <v>500</v>
      </c>
      <c r="C216" s="7" t="s">
        <v>341</v>
      </c>
      <c r="D216" s="6" t="s">
        <v>356</v>
      </c>
      <c r="E216" s="8">
        <v>747.6</v>
      </c>
      <c r="F216" s="9">
        <v>43980</v>
      </c>
    </row>
    <row r="217" spans="1:6" s="4" customFormat="1" ht="36">
      <c r="A217" s="5">
        <v>43972</v>
      </c>
      <c r="B217" s="6" t="s">
        <v>501</v>
      </c>
      <c r="C217" s="7" t="s">
        <v>341</v>
      </c>
      <c r="D217" s="6" t="s">
        <v>356</v>
      </c>
      <c r="E217" s="8">
        <v>919.8</v>
      </c>
      <c r="F217" s="9">
        <v>43980</v>
      </c>
    </row>
    <row r="218" spans="1:6" s="4" customFormat="1" ht="36">
      <c r="A218" s="5">
        <v>43972</v>
      </c>
      <c r="B218" s="6" t="s">
        <v>502</v>
      </c>
      <c r="C218" s="7" t="s">
        <v>341</v>
      </c>
      <c r="D218" s="6" t="s">
        <v>356</v>
      </c>
      <c r="E218" s="8">
        <v>59</v>
      </c>
      <c r="F218" s="9">
        <v>43980</v>
      </c>
    </row>
    <row r="219" spans="1:6" s="4" customFormat="1" ht="36">
      <c r="A219" s="5">
        <v>43972</v>
      </c>
      <c r="B219" s="6" t="s">
        <v>503</v>
      </c>
      <c r="C219" s="7" t="s">
        <v>341</v>
      </c>
      <c r="D219" s="6" t="s">
        <v>356</v>
      </c>
      <c r="E219" s="8">
        <v>969</v>
      </c>
      <c r="F219" s="9">
        <v>43980</v>
      </c>
    </row>
    <row r="220" spans="1:6" s="4" customFormat="1" ht="36">
      <c r="A220" s="5">
        <v>43972</v>
      </c>
      <c r="B220" s="6" t="s">
        <v>504</v>
      </c>
      <c r="C220" s="7" t="s">
        <v>344</v>
      </c>
      <c r="D220" s="6" t="s">
        <v>358</v>
      </c>
      <c r="E220" s="8">
        <v>104.46</v>
      </c>
      <c r="F220" s="9">
        <v>43980</v>
      </c>
    </row>
    <row r="221" spans="1:6" s="4" customFormat="1" ht="36">
      <c r="A221" s="5">
        <v>43972</v>
      </c>
      <c r="B221" s="6" t="s">
        <v>107</v>
      </c>
      <c r="C221" s="7" t="s">
        <v>338</v>
      </c>
      <c r="D221" s="6" t="s">
        <v>157</v>
      </c>
      <c r="E221" s="8">
        <v>2686.55</v>
      </c>
      <c r="F221" s="9">
        <v>43979</v>
      </c>
    </row>
    <row r="222" spans="1:6" s="4" customFormat="1" ht="36">
      <c r="A222" s="5">
        <v>43972</v>
      </c>
      <c r="B222" s="6" t="s">
        <v>505</v>
      </c>
      <c r="C222" s="7" t="s">
        <v>420</v>
      </c>
      <c r="D222" s="6" t="s">
        <v>161</v>
      </c>
      <c r="E222" s="8">
        <v>553.89</v>
      </c>
      <c r="F222" s="9">
        <v>43987</v>
      </c>
    </row>
    <row r="223" spans="1:6" s="4" customFormat="1" ht="36">
      <c r="A223" s="5">
        <v>43973</v>
      </c>
      <c r="B223" s="6" t="s">
        <v>506</v>
      </c>
      <c r="C223" s="7" t="s">
        <v>333</v>
      </c>
      <c r="D223" s="6" t="s">
        <v>652</v>
      </c>
      <c r="E223" s="8">
        <v>1168.02</v>
      </c>
      <c r="F223" s="9">
        <v>43979</v>
      </c>
    </row>
    <row r="224" spans="1:6" s="4" customFormat="1" ht="36">
      <c r="A224" s="5">
        <v>43973</v>
      </c>
      <c r="B224" s="6" t="s">
        <v>507</v>
      </c>
      <c r="C224" s="7" t="s">
        <v>412</v>
      </c>
      <c r="D224" s="6" t="s">
        <v>199</v>
      </c>
      <c r="E224" s="8">
        <v>138</v>
      </c>
      <c r="F224" s="9">
        <v>43979</v>
      </c>
    </row>
    <row r="225" spans="1:6" s="4" customFormat="1" ht="36">
      <c r="A225" s="5">
        <v>43974</v>
      </c>
      <c r="B225" s="6" t="s">
        <v>508</v>
      </c>
      <c r="C225" s="7" t="s">
        <v>344</v>
      </c>
      <c r="D225" s="6" t="s">
        <v>358</v>
      </c>
      <c r="E225" s="8">
        <v>210.22</v>
      </c>
      <c r="F225" s="9">
        <v>43980</v>
      </c>
    </row>
    <row r="226" spans="1:6" s="4" customFormat="1" ht="36">
      <c r="A226" s="5">
        <v>43974</v>
      </c>
      <c r="B226" s="6" t="s">
        <v>509</v>
      </c>
      <c r="C226" s="7" t="s">
        <v>344</v>
      </c>
      <c r="D226" s="6" t="s">
        <v>358</v>
      </c>
      <c r="E226" s="8">
        <v>209.57</v>
      </c>
      <c r="F226" s="9">
        <v>43980</v>
      </c>
    </row>
    <row r="227" spans="1:6" s="4" customFormat="1" ht="36">
      <c r="A227" s="5">
        <v>43974</v>
      </c>
      <c r="B227" s="6" t="s">
        <v>510</v>
      </c>
      <c r="C227" s="7" t="s">
        <v>344</v>
      </c>
      <c r="D227" s="6" t="s">
        <v>358</v>
      </c>
      <c r="E227" s="8">
        <v>227.46</v>
      </c>
      <c r="F227" s="9">
        <v>43980</v>
      </c>
    </row>
    <row r="228" spans="1:6" s="4" customFormat="1" ht="36">
      <c r="A228" s="5">
        <v>43974</v>
      </c>
      <c r="B228" s="6" t="s">
        <v>511</v>
      </c>
      <c r="C228" s="7" t="s">
        <v>344</v>
      </c>
      <c r="D228" s="6" t="s">
        <v>358</v>
      </c>
      <c r="E228" s="8">
        <v>201.64</v>
      </c>
      <c r="F228" s="9">
        <v>43980</v>
      </c>
    </row>
    <row r="229" spans="1:6" s="4" customFormat="1" ht="36">
      <c r="A229" s="5">
        <v>43974</v>
      </c>
      <c r="B229" s="6" t="s">
        <v>512</v>
      </c>
      <c r="C229" s="7" t="s">
        <v>344</v>
      </c>
      <c r="D229" s="6" t="s">
        <v>358</v>
      </c>
      <c r="E229" s="8">
        <v>209.55</v>
      </c>
      <c r="F229" s="9">
        <v>43980</v>
      </c>
    </row>
    <row r="230" spans="1:6" s="4" customFormat="1" ht="36">
      <c r="A230" s="5">
        <v>43976</v>
      </c>
      <c r="B230" s="6" t="s">
        <v>513</v>
      </c>
      <c r="C230" s="7" t="s">
        <v>427</v>
      </c>
      <c r="D230" s="6" t="s">
        <v>214</v>
      </c>
      <c r="E230" s="8">
        <v>64.12</v>
      </c>
      <c r="F230" s="9">
        <v>43972</v>
      </c>
    </row>
    <row r="231" spans="1:6" s="4" customFormat="1" ht="36">
      <c r="A231" s="5">
        <v>43977</v>
      </c>
      <c r="B231" s="6" t="s">
        <v>514</v>
      </c>
      <c r="C231" s="7" t="s">
        <v>659</v>
      </c>
      <c r="D231" s="6" t="s">
        <v>158</v>
      </c>
      <c r="E231" s="8">
        <v>414</v>
      </c>
      <c r="F231" s="9">
        <v>43983</v>
      </c>
    </row>
    <row r="232" spans="1:6" s="4" customFormat="1" ht="36">
      <c r="A232" s="5">
        <v>43977</v>
      </c>
      <c r="B232" s="6" t="s">
        <v>515</v>
      </c>
      <c r="C232" s="7" t="s">
        <v>525</v>
      </c>
      <c r="D232" s="6" t="s">
        <v>359</v>
      </c>
      <c r="E232" s="8">
        <v>129.59</v>
      </c>
      <c r="F232" s="9">
        <v>43979</v>
      </c>
    </row>
    <row r="233" spans="1:6" s="4" customFormat="1" ht="36">
      <c r="A233" s="5">
        <v>43977</v>
      </c>
      <c r="B233" s="6" t="s">
        <v>516</v>
      </c>
      <c r="C233" s="7" t="s">
        <v>411</v>
      </c>
      <c r="D233" s="6" t="s">
        <v>155</v>
      </c>
      <c r="E233" s="8">
        <v>140</v>
      </c>
      <c r="F233" s="9">
        <v>43979</v>
      </c>
    </row>
    <row r="234" spans="1:6" s="4" customFormat="1" ht="36">
      <c r="A234" s="5">
        <v>43977</v>
      </c>
      <c r="B234" s="6" t="s">
        <v>517</v>
      </c>
      <c r="C234" s="7" t="s">
        <v>345</v>
      </c>
      <c r="D234" s="6" t="s">
        <v>287</v>
      </c>
      <c r="E234" s="8">
        <v>527.46</v>
      </c>
      <c r="F234" s="9">
        <v>43980</v>
      </c>
    </row>
    <row r="235" spans="1:6" s="4" customFormat="1" ht="36">
      <c r="A235" s="5">
        <v>43978</v>
      </c>
      <c r="B235" s="6" t="s">
        <v>444</v>
      </c>
      <c r="C235" s="7" t="s">
        <v>349</v>
      </c>
      <c r="D235" s="6" t="s">
        <v>187</v>
      </c>
      <c r="E235" s="8">
        <v>2100</v>
      </c>
      <c r="F235" s="9">
        <v>43979</v>
      </c>
    </row>
    <row r="236" spans="1:6" s="4" customFormat="1" ht="36">
      <c r="A236" s="5">
        <v>43978</v>
      </c>
      <c r="B236" s="6" t="s">
        <v>518</v>
      </c>
      <c r="C236" s="7" t="s">
        <v>431</v>
      </c>
      <c r="D236" s="6" t="s">
        <v>155</v>
      </c>
      <c r="E236" s="8">
        <v>1400</v>
      </c>
      <c r="F236" s="9">
        <v>43979</v>
      </c>
    </row>
    <row r="237" spans="1:6" s="4" customFormat="1" ht="36">
      <c r="A237" s="5">
        <v>43978</v>
      </c>
      <c r="B237" s="6" t="s">
        <v>518</v>
      </c>
      <c r="C237" s="7" t="s">
        <v>431</v>
      </c>
      <c r="D237" s="6" t="s">
        <v>357</v>
      </c>
      <c r="E237" s="8">
        <v>600</v>
      </c>
      <c r="F237" s="9">
        <v>43979</v>
      </c>
    </row>
    <row r="238" spans="1:6" s="4" customFormat="1" ht="36">
      <c r="A238" s="5">
        <v>43979</v>
      </c>
      <c r="B238" s="6" t="s">
        <v>440</v>
      </c>
      <c r="C238" s="7" t="s">
        <v>539</v>
      </c>
      <c r="D238" s="6" t="s">
        <v>213</v>
      </c>
      <c r="E238" s="8">
        <v>723.23</v>
      </c>
      <c r="F238" s="9">
        <v>43978</v>
      </c>
    </row>
    <row r="239" spans="1:6" s="4" customFormat="1" ht="54">
      <c r="A239" s="5">
        <v>43979</v>
      </c>
      <c r="B239" s="6" t="s">
        <v>519</v>
      </c>
      <c r="C239" s="7" t="s">
        <v>347</v>
      </c>
      <c r="D239" s="6" t="s">
        <v>153</v>
      </c>
      <c r="E239" s="8">
        <v>254.58</v>
      </c>
      <c r="F239" s="9">
        <v>43979</v>
      </c>
    </row>
    <row r="240" spans="1:6" s="4" customFormat="1" ht="42" customHeight="1">
      <c r="A240" s="5">
        <v>43979</v>
      </c>
      <c r="B240" s="6" t="s">
        <v>215</v>
      </c>
      <c r="C240" s="7" t="s">
        <v>662</v>
      </c>
      <c r="D240" s="6" t="s">
        <v>145</v>
      </c>
      <c r="E240" s="8">
        <v>21.95</v>
      </c>
      <c r="F240" s="9">
        <v>43979</v>
      </c>
    </row>
    <row r="241" spans="1:6" s="4" customFormat="1" ht="54">
      <c r="A241" s="5">
        <v>43979</v>
      </c>
      <c r="B241" s="6" t="s">
        <v>107</v>
      </c>
      <c r="C241" s="7" t="s">
        <v>226</v>
      </c>
      <c r="D241" s="6" t="s">
        <v>171</v>
      </c>
      <c r="E241" s="8">
        <v>2267.55</v>
      </c>
      <c r="F241" s="9">
        <v>43979</v>
      </c>
    </row>
    <row r="242" spans="1:6" s="4" customFormat="1" ht="54">
      <c r="A242" s="5">
        <v>43979</v>
      </c>
      <c r="B242" s="6" t="s">
        <v>107</v>
      </c>
      <c r="C242" s="7" t="s">
        <v>226</v>
      </c>
      <c r="D242" s="6" t="s">
        <v>172</v>
      </c>
      <c r="E242" s="8">
        <v>2233.35</v>
      </c>
      <c r="F242" s="9">
        <v>43979</v>
      </c>
    </row>
    <row r="243" spans="1:6" s="4" customFormat="1" ht="36">
      <c r="A243" s="5">
        <v>43980</v>
      </c>
      <c r="B243" s="6" t="s">
        <v>520</v>
      </c>
      <c r="C243" s="7" t="s">
        <v>427</v>
      </c>
      <c r="D243" s="6" t="s">
        <v>214</v>
      </c>
      <c r="E243" s="8">
        <v>324.61</v>
      </c>
      <c r="F243" s="9">
        <v>43979</v>
      </c>
    </row>
    <row r="244" spans="1:6" s="4" customFormat="1" ht="36">
      <c r="A244" s="5">
        <v>43980</v>
      </c>
      <c r="B244" s="6" t="s">
        <v>118</v>
      </c>
      <c r="C244" s="11" t="s">
        <v>541</v>
      </c>
      <c r="D244" s="6" t="s">
        <v>207</v>
      </c>
      <c r="E244" s="8">
        <v>27199</v>
      </c>
      <c r="F244" s="9">
        <v>43980</v>
      </c>
    </row>
    <row r="245" spans="1:6" s="4" customFormat="1" ht="36">
      <c r="A245" s="5">
        <v>43980</v>
      </c>
      <c r="B245" s="6" t="s">
        <v>118</v>
      </c>
      <c r="C245" s="11" t="s">
        <v>541</v>
      </c>
      <c r="D245" s="6" t="s">
        <v>207</v>
      </c>
      <c r="E245" s="8">
        <v>20227</v>
      </c>
      <c r="F245" s="9">
        <v>43980</v>
      </c>
    </row>
    <row r="246" spans="1:6" s="4" customFormat="1" ht="36">
      <c r="A246" s="5">
        <v>43980</v>
      </c>
      <c r="B246" s="6" t="s">
        <v>118</v>
      </c>
      <c r="C246" s="11" t="s">
        <v>541</v>
      </c>
      <c r="D246" s="6" t="s">
        <v>207</v>
      </c>
      <c r="E246" s="8">
        <v>1848</v>
      </c>
      <c r="F246" s="9">
        <v>43983</v>
      </c>
    </row>
    <row r="247" spans="1:6" s="4" customFormat="1" ht="36">
      <c r="A247" s="5">
        <v>43981</v>
      </c>
      <c r="B247" s="6" t="s">
        <v>521</v>
      </c>
      <c r="C247" s="7" t="s">
        <v>352</v>
      </c>
      <c r="D247" s="6" t="s">
        <v>157</v>
      </c>
      <c r="E247" s="8">
        <v>2720</v>
      </c>
      <c r="F247" s="9">
        <v>43979</v>
      </c>
    </row>
    <row r="248" spans="1:6" s="4" customFormat="1" ht="36">
      <c r="A248" s="5">
        <v>43981</v>
      </c>
      <c r="B248" s="6" t="s">
        <v>107</v>
      </c>
      <c r="C248" s="7" t="s">
        <v>338</v>
      </c>
      <c r="D248" s="6" t="s">
        <v>157</v>
      </c>
      <c r="E248" s="8">
        <v>2100</v>
      </c>
      <c r="F248" s="9">
        <v>43983</v>
      </c>
    </row>
    <row r="249" spans="1:6" s="4" customFormat="1" ht="36">
      <c r="A249" s="5">
        <v>43982</v>
      </c>
      <c r="B249" s="6" t="s">
        <v>119</v>
      </c>
      <c r="C249" s="11" t="s">
        <v>541</v>
      </c>
      <c r="D249" s="6" t="s">
        <v>152</v>
      </c>
      <c r="E249" s="8">
        <v>6574.01</v>
      </c>
      <c r="F249" s="9">
        <v>43986</v>
      </c>
    </row>
    <row r="250" spans="1:6" s="4" customFormat="1" ht="36">
      <c r="A250" s="5">
        <v>43982</v>
      </c>
      <c r="B250" s="6" t="s">
        <v>208</v>
      </c>
      <c r="C250" s="11" t="s">
        <v>541</v>
      </c>
      <c r="D250" s="6" t="s">
        <v>209</v>
      </c>
      <c r="E250" s="8">
        <v>1737.06</v>
      </c>
      <c r="F250" s="9">
        <v>43986</v>
      </c>
    </row>
    <row r="251" spans="1:6" s="4" customFormat="1" ht="36">
      <c r="A251" s="5">
        <v>43982</v>
      </c>
      <c r="B251" s="6" t="s">
        <v>332</v>
      </c>
      <c r="C251" s="11" t="s">
        <v>541</v>
      </c>
      <c r="D251" s="6" t="s">
        <v>213</v>
      </c>
      <c r="E251" s="8">
        <v>5404.15</v>
      </c>
      <c r="F251" s="9">
        <v>43986</v>
      </c>
    </row>
    <row r="252" spans="1:6" s="4" customFormat="1" ht="36.75" customHeight="1">
      <c r="A252" s="5">
        <v>43982</v>
      </c>
      <c r="B252" s="6" t="s">
        <v>215</v>
      </c>
      <c r="C252" s="7" t="s">
        <v>585</v>
      </c>
      <c r="D252" s="6" t="s">
        <v>216</v>
      </c>
      <c r="E252" s="8">
        <v>20.47</v>
      </c>
      <c r="F252" s="9">
        <v>44050</v>
      </c>
    </row>
    <row r="253" spans="1:6" s="4" customFormat="1" ht="36">
      <c r="A253" s="5">
        <v>43983</v>
      </c>
      <c r="B253" s="6" t="s">
        <v>526</v>
      </c>
      <c r="C253" s="7" t="s">
        <v>417</v>
      </c>
      <c r="D253" s="6" t="s">
        <v>148</v>
      </c>
      <c r="E253" s="8">
        <v>152</v>
      </c>
      <c r="F253" s="9">
        <v>43983</v>
      </c>
    </row>
    <row r="254" spans="1:6" s="4" customFormat="1" ht="36">
      <c r="A254" s="5">
        <v>43983</v>
      </c>
      <c r="B254" s="6" t="s">
        <v>527</v>
      </c>
      <c r="C254" s="7" t="s">
        <v>335</v>
      </c>
      <c r="D254" s="6" t="s">
        <v>214</v>
      </c>
      <c r="E254" s="8">
        <v>6868.02</v>
      </c>
      <c r="F254" s="9">
        <v>43997</v>
      </c>
    </row>
    <row r="255" spans="1:6" s="4" customFormat="1" ht="36">
      <c r="A255" s="5">
        <v>43983</v>
      </c>
      <c r="B255" s="6" t="s">
        <v>528</v>
      </c>
      <c r="C255" s="7" t="s">
        <v>335</v>
      </c>
      <c r="D255" s="6" t="s">
        <v>214</v>
      </c>
      <c r="E255" s="8">
        <v>6369.22</v>
      </c>
      <c r="F255" s="9">
        <v>43997</v>
      </c>
    </row>
    <row r="256" spans="1:6" s="4" customFormat="1" ht="36">
      <c r="A256" s="5">
        <v>43984</v>
      </c>
      <c r="B256" s="6" t="s">
        <v>529</v>
      </c>
      <c r="C256" s="7" t="s">
        <v>421</v>
      </c>
      <c r="D256" s="6" t="s">
        <v>157</v>
      </c>
      <c r="E256" s="8">
        <v>1420</v>
      </c>
      <c r="F256" s="9">
        <v>43986</v>
      </c>
    </row>
    <row r="257" spans="1:6" s="4" customFormat="1" ht="36">
      <c r="A257" s="5">
        <v>43987</v>
      </c>
      <c r="B257" s="6" t="s">
        <v>530</v>
      </c>
      <c r="C257" s="7" t="s">
        <v>427</v>
      </c>
      <c r="D257" s="6" t="s">
        <v>149</v>
      </c>
      <c r="E257" s="8">
        <v>194.27</v>
      </c>
      <c r="F257" s="9">
        <v>43986</v>
      </c>
    </row>
    <row r="258" spans="1:6" s="4" customFormat="1" ht="36">
      <c r="A258" s="5">
        <v>43990</v>
      </c>
      <c r="B258" s="6" t="s">
        <v>107</v>
      </c>
      <c r="C258" s="7" t="s">
        <v>350</v>
      </c>
      <c r="D258" s="6" t="s">
        <v>146</v>
      </c>
      <c r="E258" s="8">
        <v>270</v>
      </c>
      <c r="F258" s="9">
        <v>43992</v>
      </c>
    </row>
    <row r="259" spans="1:6" s="4" customFormat="1" ht="36">
      <c r="A259" s="5">
        <v>43990</v>
      </c>
      <c r="B259" s="6" t="s">
        <v>531</v>
      </c>
      <c r="C259" s="7" t="s">
        <v>335</v>
      </c>
      <c r="D259" s="6" t="s">
        <v>214</v>
      </c>
      <c r="E259" s="8">
        <v>1636.54</v>
      </c>
      <c r="F259" s="9">
        <v>44007</v>
      </c>
    </row>
    <row r="260" spans="1:6" s="4" customFormat="1" ht="36">
      <c r="A260" s="5">
        <v>43990</v>
      </c>
      <c r="B260" s="6" t="s">
        <v>107</v>
      </c>
      <c r="C260" s="7" t="s">
        <v>337</v>
      </c>
      <c r="D260" s="6" t="s">
        <v>214</v>
      </c>
      <c r="E260" s="8">
        <v>368.1</v>
      </c>
      <c r="F260" s="9">
        <v>44001</v>
      </c>
    </row>
    <row r="261" spans="1:6" s="4" customFormat="1" ht="36">
      <c r="A261" s="5">
        <v>43990</v>
      </c>
      <c r="B261" s="6" t="s">
        <v>102</v>
      </c>
      <c r="C261" s="7" t="s">
        <v>452</v>
      </c>
      <c r="D261" s="6" t="s">
        <v>230</v>
      </c>
      <c r="E261" s="8">
        <v>12.2</v>
      </c>
      <c r="F261" s="9">
        <v>44001</v>
      </c>
    </row>
    <row r="262" spans="1:6" s="4" customFormat="1" ht="36">
      <c r="A262" s="5">
        <v>43992</v>
      </c>
      <c r="B262" s="6" t="s">
        <v>102</v>
      </c>
      <c r="C262" s="7" t="s">
        <v>452</v>
      </c>
      <c r="D262" s="6" t="s">
        <v>230</v>
      </c>
      <c r="E262" s="8">
        <v>16.8</v>
      </c>
      <c r="F262" s="9">
        <v>44001</v>
      </c>
    </row>
    <row r="263" spans="1:6" s="4" customFormat="1" ht="36">
      <c r="A263" s="5">
        <v>43992</v>
      </c>
      <c r="B263" s="6" t="s">
        <v>102</v>
      </c>
      <c r="C263" s="7" t="s">
        <v>452</v>
      </c>
      <c r="D263" s="6" t="s">
        <v>230</v>
      </c>
      <c r="E263" s="8">
        <v>67.1</v>
      </c>
      <c r="F263" s="9">
        <v>44001</v>
      </c>
    </row>
    <row r="264" spans="1:6" s="4" customFormat="1" ht="36">
      <c r="A264" s="5">
        <v>43992</v>
      </c>
      <c r="B264" s="6" t="s">
        <v>532</v>
      </c>
      <c r="C264" s="7" t="s">
        <v>542</v>
      </c>
      <c r="D264" s="6" t="s">
        <v>157</v>
      </c>
      <c r="E264" s="8">
        <v>110.01</v>
      </c>
      <c r="F264" s="9">
        <v>44007</v>
      </c>
    </row>
    <row r="265" spans="1:6" s="4" customFormat="1" ht="36">
      <c r="A265" s="5">
        <v>43997</v>
      </c>
      <c r="B265" s="6" t="s">
        <v>106</v>
      </c>
      <c r="C265" s="7" t="s">
        <v>543</v>
      </c>
      <c r="D265" s="6" t="s">
        <v>147</v>
      </c>
      <c r="E265" s="8">
        <v>5473.88</v>
      </c>
      <c r="F265" s="9">
        <v>44001</v>
      </c>
    </row>
    <row r="266" spans="1:6" s="4" customFormat="1" ht="54">
      <c r="A266" s="5">
        <v>44000</v>
      </c>
      <c r="B266" s="6" t="s">
        <v>533</v>
      </c>
      <c r="C266" s="7" t="s">
        <v>535</v>
      </c>
      <c r="D266" s="6" t="s">
        <v>228</v>
      </c>
      <c r="E266" s="8">
        <v>499.99</v>
      </c>
      <c r="F266" s="9">
        <v>44007</v>
      </c>
    </row>
    <row r="267" spans="1:6" s="4" customFormat="1" ht="54">
      <c r="A267" s="5">
        <v>44007</v>
      </c>
      <c r="B267" s="6" t="s">
        <v>107</v>
      </c>
      <c r="C267" s="7" t="s">
        <v>226</v>
      </c>
      <c r="D267" s="6" t="s">
        <v>171</v>
      </c>
      <c r="E267" s="8">
        <v>1814.04</v>
      </c>
      <c r="F267" s="9">
        <v>44011</v>
      </c>
    </row>
    <row r="268" spans="1:6" s="4" customFormat="1" ht="54">
      <c r="A268" s="5">
        <v>44007</v>
      </c>
      <c r="B268" s="6" t="s">
        <v>107</v>
      </c>
      <c r="C268" s="7" t="s">
        <v>226</v>
      </c>
      <c r="D268" s="6" t="s">
        <v>172</v>
      </c>
      <c r="E268" s="8">
        <v>1616.52</v>
      </c>
      <c r="F268" s="9">
        <v>44011</v>
      </c>
    </row>
    <row r="269" spans="1:6" s="4" customFormat="1" ht="36">
      <c r="A269" s="5">
        <v>44008</v>
      </c>
      <c r="B269" s="6" t="s">
        <v>534</v>
      </c>
      <c r="C269" s="7" t="s">
        <v>427</v>
      </c>
      <c r="D269" s="6" t="s">
        <v>214</v>
      </c>
      <c r="E269" s="8">
        <v>342.06</v>
      </c>
      <c r="F269" s="9">
        <v>44007</v>
      </c>
    </row>
    <row r="270" spans="1:6" s="4" customFormat="1" ht="36">
      <c r="A270" s="5">
        <v>44011</v>
      </c>
      <c r="B270" s="6" t="s">
        <v>102</v>
      </c>
      <c r="C270" s="7" t="s">
        <v>452</v>
      </c>
      <c r="D270" s="6" t="s">
        <v>230</v>
      </c>
      <c r="E270" s="8">
        <v>58.9</v>
      </c>
      <c r="F270" s="9">
        <v>44012</v>
      </c>
    </row>
    <row r="271" spans="1:6" s="4" customFormat="1" ht="36">
      <c r="A271" s="5">
        <v>44011</v>
      </c>
      <c r="B271" s="6" t="s">
        <v>102</v>
      </c>
      <c r="C271" s="7" t="s">
        <v>544</v>
      </c>
      <c r="D271" s="6" t="s">
        <v>203</v>
      </c>
      <c r="E271" s="8">
        <v>2070</v>
      </c>
      <c r="F271" s="9">
        <v>44011</v>
      </c>
    </row>
    <row r="272" spans="1:6" s="4" customFormat="1" ht="36">
      <c r="A272" s="5">
        <v>44011</v>
      </c>
      <c r="B272" s="6" t="s">
        <v>102</v>
      </c>
      <c r="C272" s="7" t="s">
        <v>536</v>
      </c>
      <c r="D272" s="6" t="s">
        <v>203</v>
      </c>
      <c r="E272" s="8">
        <v>3127</v>
      </c>
      <c r="F272" s="9">
        <v>44011</v>
      </c>
    </row>
    <row r="273" spans="1:6" s="4" customFormat="1" ht="36">
      <c r="A273" s="5">
        <v>44011</v>
      </c>
      <c r="B273" s="6" t="s">
        <v>102</v>
      </c>
      <c r="C273" s="11" t="s">
        <v>537</v>
      </c>
      <c r="D273" s="6" t="s">
        <v>203</v>
      </c>
      <c r="E273" s="8">
        <v>3390</v>
      </c>
      <c r="F273" s="9">
        <v>44011</v>
      </c>
    </row>
    <row r="274" spans="1:6" s="4" customFormat="1" ht="36">
      <c r="A274" s="5">
        <v>44012</v>
      </c>
      <c r="B274" s="6" t="s">
        <v>118</v>
      </c>
      <c r="C274" s="11" t="s">
        <v>545</v>
      </c>
      <c r="D274" s="6" t="s">
        <v>207</v>
      </c>
      <c r="E274" s="8">
        <v>16451</v>
      </c>
      <c r="F274" s="9">
        <v>44012</v>
      </c>
    </row>
    <row r="275" spans="1:6" s="4" customFormat="1" ht="36">
      <c r="A275" s="5">
        <v>44012</v>
      </c>
      <c r="B275" s="6" t="s">
        <v>118</v>
      </c>
      <c r="C275" s="11" t="s">
        <v>545</v>
      </c>
      <c r="D275" s="6" t="s">
        <v>207</v>
      </c>
      <c r="E275" s="8">
        <v>29278</v>
      </c>
      <c r="F275" s="9">
        <v>44012</v>
      </c>
    </row>
    <row r="276" spans="1:6" s="4" customFormat="1" ht="36">
      <c r="A276" s="5">
        <v>44012</v>
      </c>
      <c r="B276" s="6" t="s">
        <v>118</v>
      </c>
      <c r="C276" s="11" t="s">
        <v>545</v>
      </c>
      <c r="D276" s="6" t="s">
        <v>207</v>
      </c>
      <c r="E276" s="8">
        <v>1647</v>
      </c>
      <c r="F276" s="9">
        <v>44013</v>
      </c>
    </row>
    <row r="277" spans="1:6" s="4" customFormat="1" ht="36">
      <c r="A277" s="5">
        <v>44012</v>
      </c>
      <c r="B277" s="6" t="s">
        <v>119</v>
      </c>
      <c r="C277" s="11" t="s">
        <v>545</v>
      </c>
      <c r="D277" s="6" t="s">
        <v>152</v>
      </c>
      <c r="E277" s="8">
        <v>6536.9</v>
      </c>
      <c r="F277" s="9">
        <v>44018</v>
      </c>
    </row>
    <row r="278" spans="1:6" s="4" customFormat="1" ht="36">
      <c r="A278" s="5">
        <v>44012</v>
      </c>
      <c r="B278" s="6" t="s">
        <v>208</v>
      </c>
      <c r="C278" s="11" t="s">
        <v>545</v>
      </c>
      <c r="D278" s="6" t="s">
        <v>209</v>
      </c>
      <c r="E278" s="8">
        <v>1716.88</v>
      </c>
      <c r="F278" s="9">
        <v>44018</v>
      </c>
    </row>
    <row r="279" spans="1:6" s="4" customFormat="1" ht="36">
      <c r="A279" s="5">
        <v>44012</v>
      </c>
      <c r="B279" s="6" t="s">
        <v>208</v>
      </c>
      <c r="C279" s="11" t="s">
        <v>545</v>
      </c>
      <c r="D279" s="6" t="s">
        <v>210</v>
      </c>
      <c r="E279" s="8">
        <v>328.46</v>
      </c>
      <c r="F279" s="9">
        <v>44018</v>
      </c>
    </row>
    <row r="280" spans="1:6" s="4" customFormat="1" ht="36">
      <c r="A280" s="5">
        <v>44012</v>
      </c>
      <c r="B280" s="6" t="s">
        <v>332</v>
      </c>
      <c r="C280" s="11" t="s">
        <v>545</v>
      </c>
      <c r="D280" s="6" t="s">
        <v>213</v>
      </c>
      <c r="E280" s="8">
        <v>5543.16</v>
      </c>
      <c r="F280" s="9">
        <v>44018</v>
      </c>
    </row>
    <row r="281" spans="1:6" s="4" customFormat="1" ht="40.5" customHeight="1">
      <c r="A281" s="5">
        <v>44012</v>
      </c>
      <c r="B281" s="6" t="s">
        <v>215</v>
      </c>
      <c r="C281" s="7" t="s">
        <v>586</v>
      </c>
      <c r="D281" s="6" t="s">
        <v>216</v>
      </c>
      <c r="E281" s="8">
        <v>28.23</v>
      </c>
      <c r="F281" s="9">
        <v>44050</v>
      </c>
    </row>
    <row r="282" spans="1:6" s="4" customFormat="1" ht="36">
      <c r="A282" s="5">
        <v>44013</v>
      </c>
      <c r="B282" s="6" t="s">
        <v>546</v>
      </c>
      <c r="C282" s="7" t="s">
        <v>335</v>
      </c>
      <c r="D282" s="6" t="s">
        <v>214</v>
      </c>
      <c r="E282" s="8">
        <v>6142.14</v>
      </c>
      <c r="F282" s="9">
        <v>44027</v>
      </c>
    </row>
    <row r="283" spans="1:6" s="4" customFormat="1" ht="36">
      <c r="A283" s="5">
        <v>44013</v>
      </c>
      <c r="B283" s="6" t="s">
        <v>547</v>
      </c>
      <c r="C283" s="7" t="s">
        <v>335</v>
      </c>
      <c r="D283" s="6" t="s">
        <v>214</v>
      </c>
      <c r="E283" s="8">
        <v>6587.28</v>
      </c>
      <c r="F283" s="9">
        <v>44027</v>
      </c>
    </row>
    <row r="284" spans="1:6" s="4" customFormat="1" ht="36">
      <c r="A284" s="5">
        <v>44013</v>
      </c>
      <c r="B284" s="6" t="s">
        <v>548</v>
      </c>
      <c r="C284" s="7" t="s">
        <v>345</v>
      </c>
      <c r="D284" s="6" t="s">
        <v>287</v>
      </c>
      <c r="E284" s="8">
        <v>300.23</v>
      </c>
      <c r="F284" s="9">
        <v>44029</v>
      </c>
    </row>
    <row r="285" spans="1:6" s="4" customFormat="1" ht="36">
      <c r="A285" s="5">
        <v>44014</v>
      </c>
      <c r="B285" s="6" t="s">
        <v>549</v>
      </c>
      <c r="C285" s="7" t="s">
        <v>420</v>
      </c>
      <c r="D285" s="6" t="s">
        <v>148</v>
      </c>
      <c r="E285" s="8">
        <v>558.15</v>
      </c>
      <c r="F285" s="9">
        <v>44041</v>
      </c>
    </row>
    <row r="286" spans="1:6" s="4" customFormat="1" ht="36">
      <c r="A286" s="5">
        <v>44015</v>
      </c>
      <c r="B286" s="6" t="s">
        <v>107</v>
      </c>
      <c r="C286" s="7" t="s">
        <v>337</v>
      </c>
      <c r="D286" s="6" t="s">
        <v>214</v>
      </c>
      <c r="E286" s="8">
        <v>346.02</v>
      </c>
      <c r="F286" s="9">
        <v>44034</v>
      </c>
    </row>
    <row r="287" spans="1:6" s="4" customFormat="1" ht="36">
      <c r="A287" s="5">
        <v>44016</v>
      </c>
      <c r="B287" s="6" t="s">
        <v>550</v>
      </c>
      <c r="C287" s="7" t="s">
        <v>451</v>
      </c>
      <c r="D287" s="6" t="s">
        <v>148</v>
      </c>
      <c r="E287" s="8">
        <v>227.37</v>
      </c>
      <c r="F287" s="9">
        <v>44039</v>
      </c>
    </row>
    <row r="288" spans="1:6" s="4" customFormat="1" ht="36">
      <c r="A288" s="5">
        <v>44019</v>
      </c>
      <c r="B288" s="6" t="s">
        <v>551</v>
      </c>
      <c r="C288" s="7" t="s">
        <v>420</v>
      </c>
      <c r="D288" s="6" t="s">
        <v>161</v>
      </c>
      <c r="E288" s="8">
        <v>89.05</v>
      </c>
      <c r="F288" s="9">
        <v>44041</v>
      </c>
    </row>
    <row r="289" spans="1:6" s="4" customFormat="1" ht="36">
      <c r="A289" s="5">
        <v>44019</v>
      </c>
      <c r="B289" s="6" t="s">
        <v>552</v>
      </c>
      <c r="C289" s="7" t="s">
        <v>420</v>
      </c>
      <c r="D289" s="6" t="s">
        <v>148</v>
      </c>
      <c r="E289" s="8">
        <v>193.72</v>
      </c>
      <c r="F289" s="9">
        <v>44041</v>
      </c>
    </row>
    <row r="290" spans="1:6" s="4" customFormat="1" ht="36">
      <c r="A290" s="5">
        <v>44020</v>
      </c>
      <c r="B290" s="6" t="s">
        <v>107</v>
      </c>
      <c r="C290" s="7" t="s">
        <v>340</v>
      </c>
      <c r="D290" s="6" t="s">
        <v>214</v>
      </c>
      <c r="E290" s="8">
        <v>158.1</v>
      </c>
      <c r="F290" s="9">
        <v>44027</v>
      </c>
    </row>
    <row r="291" spans="1:6" s="4" customFormat="1" ht="36">
      <c r="A291" s="5">
        <v>44020</v>
      </c>
      <c r="B291" s="6" t="s">
        <v>553</v>
      </c>
      <c r="C291" s="7" t="s">
        <v>335</v>
      </c>
      <c r="D291" s="6" t="s">
        <v>214</v>
      </c>
      <c r="E291" s="8">
        <v>1075.85</v>
      </c>
      <c r="F291" s="9">
        <v>44036</v>
      </c>
    </row>
    <row r="292" spans="1:6" s="4" customFormat="1" ht="36">
      <c r="A292" s="5">
        <v>44021</v>
      </c>
      <c r="B292" s="6" t="s">
        <v>554</v>
      </c>
      <c r="C292" s="7" t="s">
        <v>132</v>
      </c>
      <c r="D292" s="6" t="s">
        <v>148</v>
      </c>
      <c r="E292" s="8">
        <v>1225.58</v>
      </c>
      <c r="F292" s="9">
        <v>44039</v>
      </c>
    </row>
    <row r="293" spans="1:6" s="4" customFormat="1" ht="36">
      <c r="A293" s="5">
        <v>44021</v>
      </c>
      <c r="B293" s="6" t="s">
        <v>555</v>
      </c>
      <c r="C293" s="7" t="s">
        <v>132</v>
      </c>
      <c r="D293" s="6" t="s">
        <v>161</v>
      </c>
      <c r="E293" s="8">
        <v>1345.78</v>
      </c>
      <c r="F293" s="9">
        <v>44039</v>
      </c>
    </row>
    <row r="294" spans="1:6" s="4" customFormat="1" ht="36">
      <c r="A294" s="5">
        <v>44022</v>
      </c>
      <c r="B294" s="6" t="s">
        <v>556</v>
      </c>
      <c r="C294" s="7" t="s">
        <v>132</v>
      </c>
      <c r="D294" s="6" t="s">
        <v>148</v>
      </c>
      <c r="E294" s="8">
        <v>1290.9</v>
      </c>
      <c r="F294" s="9">
        <v>44039</v>
      </c>
    </row>
    <row r="295" spans="1:6" s="4" customFormat="1" ht="36">
      <c r="A295" s="5">
        <v>44022</v>
      </c>
      <c r="B295" s="6" t="s">
        <v>557</v>
      </c>
      <c r="C295" s="7" t="s">
        <v>132</v>
      </c>
      <c r="D295" s="6" t="s">
        <v>161</v>
      </c>
      <c r="E295" s="8">
        <v>1446.81</v>
      </c>
      <c r="F295" s="9">
        <v>44039</v>
      </c>
    </row>
    <row r="296" spans="1:6" s="4" customFormat="1" ht="36">
      <c r="A296" s="5">
        <v>44023</v>
      </c>
      <c r="B296" s="6" t="s">
        <v>558</v>
      </c>
      <c r="C296" s="7" t="s">
        <v>132</v>
      </c>
      <c r="D296" s="6" t="s">
        <v>148</v>
      </c>
      <c r="E296" s="8">
        <v>1179.65</v>
      </c>
      <c r="F296" s="9">
        <v>44039</v>
      </c>
    </row>
    <row r="297" spans="1:6" s="4" customFormat="1" ht="36">
      <c r="A297" s="5">
        <v>44023</v>
      </c>
      <c r="B297" s="6" t="s">
        <v>559</v>
      </c>
      <c r="C297" s="7" t="s">
        <v>132</v>
      </c>
      <c r="D297" s="6" t="s">
        <v>161</v>
      </c>
      <c r="E297" s="8">
        <v>1162.25</v>
      </c>
      <c r="F297" s="9">
        <v>44039</v>
      </c>
    </row>
    <row r="298" spans="1:6" s="4" customFormat="1" ht="36">
      <c r="A298" s="5">
        <v>44023</v>
      </c>
      <c r="B298" s="6" t="s">
        <v>107</v>
      </c>
      <c r="C298" s="7" t="s">
        <v>350</v>
      </c>
      <c r="D298" s="6" t="s">
        <v>146</v>
      </c>
      <c r="E298" s="8">
        <v>270</v>
      </c>
      <c r="F298" s="9">
        <v>44025</v>
      </c>
    </row>
    <row r="299" spans="1:6" s="4" customFormat="1" ht="36">
      <c r="A299" s="5">
        <v>44025</v>
      </c>
      <c r="B299" s="6" t="s">
        <v>560</v>
      </c>
      <c r="C299" s="7" t="s">
        <v>415</v>
      </c>
      <c r="D299" s="6" t="s">
        <v>148</v>
      </c>
      <c r="E299" s="8">
        <v>732.24</v>
      </c>
      <c r="F299" s="9">
        <v>44042</v>
      </c>
    </row>
    <row r="300" spans="1:6" s="4" customFormat="1" ht="36">
      <c r="A300" s="5">
        <v>44025</v>
      </c>
      <c r="B300" s="6" t="s">
        <v>561</v>
      </c>
      <c r="C300" s="7" t="s">
        <v>132</v>
      </c>
      <c r="D300" s="6" t="s">
        <v>148</v>
      </c>
      <c r="E300" s="8">
        <v>1198.14</v>
      </c>
      <c r="F300" s="9">
        <v>44039</v>
      </c>
    </row>
    <row r="301" spans="1:6" s="4" customFormat="1" ht="36">
      <c r="A301" s="5">
        <v>44025</v>
      </c>
      <c r="B301" s="6" t="s">
        <v>562</v>
      </c>
      <c r="C301" s="7" t="s">
        <v>132</v>
      </c>
      <c r="D301" s="6" t="s">
        <v>161</v>
      </c>
      <c r="E301" s="8">
        <v>1078.94</v>
      </c>
      <c r="F301" s="9">
        <v>44039</v>
      </c>
    </row>
    <row r="302" spans="1:6" s="4" customFormat="1" ht="36">
      <c r="A302" s="5">
        <v>44027</v>
      </c>
      <c r="B302" s="6" t="s">
        <v>563</v>
      </c>
      <c r="C302" s="11" t="s">
        <v>538</v>
      </c>
      <c r="D302" s="6" t="s">
        <v>148</v>
      </c>
      <c r="E302" s="8">
        <v>1492.11</v>
      </c>
      <c r="F302" s="9">
        <v>44029</v>
      </c>
    </row>
    <row r="303" spans="1:6" s="4" customFormat="1" ht="36">
      <c r="A303" s="5">
        <v>44027</v>
      </c>
      <c r="B303" s="6" t="s">
        <v>114</v>
      </c>
      <c r="C303" s="7" t="s">
        <v>345</v>
      </c>
      <c r="D303" s="6" t="s">
        <v>287</v>
      </c>
      <c r="E303" s="8">
        <v>699.1</v>
      </c>
      <c r="F303" s="9">
        <v>44029</v>
      </c>
    </row>
    <row r="304" spans="1:6" s="4" customFormat="1" ht="36">
      <c r="A304" s="5">
        <v>44027</v>
      </c>
      <c r="B304" s="6" t="s">
        <v>107</v>
      </c>
      <c r="C304" s="7" t="s">
        <v>340</v>
      </c>
      <c r="D304" s="6" t="s">
        <v>214</v>
      </c>
      <c r="E304" s="8">
        <v>147.56</v>
      </c>
      <c r="F304" s="9">
        <v>44039</v>
      </c>
    </row>
    <row r="305" spans="1:6" s="4" customFormat="1" ht="36">
      <c r="A305" s="5">
        <v>44029</v>
      </c>
      <c r="B305" s="6" t="s">
        <v>564</v>
      </c>
      <c r="C305" s="7" t="s">
        <v>333</v>
      </c>
      <c r="D305" s="6" t="s">
        <v>652</v>
      </c>
      <c r="E305" s="8">
        <v>1168.02</v>
      </c>
      <c r="F305" s="9">
        <v>44041</v>
      </c>
    </row>
    <row r="306" spans="1:6" s="4" customFormat="1" ht="36">
      <c r="A306" s="5">
        <v>44032</v>
      </c>
      <c r="B306" s="6" t="s">
        <v>565</v>
      </c>
      <c r="C306" s="7" t="s">
        <v>412</v>
      </c>
      <c r="D306" s="6" t="s">
        <v>199</v>
      </c>
      <c r="E306" s="8">
        <v>69</v>
      </c>
      <c r="F306" s="9">
        <v>44041</v>
      </c>
    </row>
    <row r="307" spans="1:6" s="4" customFormat="1" ht="36">
      <c r="A307" s="5">
        <v>44033</v>
      </c>
      <c r="B307" s="6" t="s">
        <v>566</v>
      </c>
      <c r="C307" s="7" t="s">
        <v>420</v>
      </c>
      <c r="D307" s="6" t="s">
        <v>148</v>
      </c>
      <c r="E307" s="8">
        <v>759.31</v>
      </c>
      <c r="F307" s="9">
        <v>44050</v>
      </c>
    </row>
    <row r="308" spans="1:6" s="4" customFormat="1" ht="36">
      <c r="A308" s="5">
        <v>44033</v>
      </c>
      <c r="B308" s="6" t="s">
        <v>567</v>
      </c>
      <c r="C308" s="7" t="s">
        <v>412</v>
      </c>
      <c r="D308" s="6" t="s">
        <v>199</v>
      </c>
      <c r="E308" s="8">
        <v>69</v>
      </c>
      <c r="F308" s="9">
        <v>44041</v>
      </c>
    </row>
    <row r="309" spans="1:6" s="4" customFormat="1" ht="36">
      <c r="A309" s="5">
        <v>44034</v>
      </c>
      <c r="B309" s="6" t="s">
        <v>568</v>
      </c>
      <c r="C309" s="7" t="s">
        <v>412</v>
      </c>
      <c r="D309" s="6" t="s">
        <v>199</v>
      </c>
      <c r="E309" s="8">
        <v>288</v>
      </c>
      <c r="F309" s="9">
        <v>44041</v>
      </c>
    </row>
    <row r="310" spans="1:6" s="4" customFormat="1" ht="36">
      <c r="A310" s="5">
        <v>44034</v>
      </c>
      <c r="B310" s="6" t="s">
        <v>102</v>
      </c>
      <c r="C310" s="7" t="s">
        <v>587</v>
      </c>
      <c r="D310" s="6" t="s">
        <v>230</v>
      </c>
      <c r="E310" s="8">
        <v>12.2</v>
      </c>
      <c r="F310" s="9">
        <v>44039</v>
      </c>
    </row>
    <row r="311" spans="1:6" s="4" customFormat="1" ht="36">
      <c r="A311" s="5">
        <v>44034</v>
      </c>
      <c r="B311" s="6" t="s">
        <v>595</v>
      </c>
      <c r="C311" s="7" t="s">
        <v>341</v>
      </c>
      <c r="D311" s="6" t="s">
        <v>356</v>
      </c>
      <c r="E311" s="8">
        <v>369.84</v>
      </c>
      <c r="F311" s="9">
        <v>44067</v>
      </c>
    </row>
    <row r="312" spans="1:6" s="4" customFormat="1" ht="36">
      <c r="A312" s="5">
        <v>44035</v>
      </c>
      <c r="B312" s="6" t="s">
        <v>569</v>
      </c>
      <c r="C312" s="7" t="s">
        <v>659</v>
      </c>
      <c r="D312" s="6" t="s">
        <v>158</v>
      </c>
      <c r="E312" s="8">
        <v>300</v>
      </c>
      <c r="F312" s="9">
        <v>44039</v>
      </c>
    </row>
    <row r="313" spans="1:6" s="4" customFormat="1" ht="36">
      <c r="A313" s="5">
        <v>44035</v>
      </c>
      <c r="B313" s="6" t="s">
        <v>570</v>
      </c>
      <c r="C313" s="7" t="s">
        <v>523</v>
      </c>
      <c r="D313" s="6" t="s">
        <v>419</v>
      </c>
      <c r="E313" s="8">
        <v>114.5</v>
      </c>
      <c r="F313" s="9">
        <v>44041</v>
      </c>
    </row>
    <row r="314" spans="1:6" s="4" customFormat="1" ht="36">
      <c r="A314" s="5">
        <v>44035</v>
      </c>
      <c r="B314" s="6" t="s">
        <v>571</v>
      </c>
      <c r="C314" s="7" t="s">
        <v>428</v>
      </c>
      <c r="D314" s="6" t="s">
        <v>286</v>
      </c>
      <c r="E314" s="8">
        <v>191.85</v>
      </c>
      <c r="F314" s="9">
        <v>44039</v>
      </c>
    </row>
    <row r="315" spans="1:6" s="4" customFormat="1" ht="36">
      <c r="A315" s="5">
        <v>44036</v>
      </c>
      <c r="B315" s="6" t="s">
        <v>572</v>
      </c>
      <c r="C315" s="11" t="s">
        <v>414</v>
      </c>
      <c r="D315" s="6" t="s">
        <v>153</v>
      </c>
      <c r="E315" s="8">
        <v>600</v>
      </c>
      <c r="F315" s="9">
        <v>44039</v>
      </c>
    </row>
    <row r="316" spans="1:6" s="4" customFormat="1" ht="36">
      <c r="A316" s="5">
        <v>44037</v>
      </c>
      <c r="B316" s="6" t="s">
        <v>573</v>
      </c>
      <c r="C316" s="7" t="s">
        <v>524</v>
      </c>
      <c r="D316" s="6" t="s">
        <v>153</v>
      </c>
      <c r="E316" s="8">
        <v>600</v>
      </c>
      <c r="F316" s="9">
        <v>44039</v>
      </c>
    </row>
    <row r="317" spans="1:6" s="4" customFormat="1" ht="36">
      <c r="A317" s="5">
        <v>44039</v>
      </c>
      <c r="B317" s="6" t="s">
        <v>574</v>
      </c>
      <c r="C317" s="7" t="s">
        <v>431</v>
      </c>
      <c r="D317" s="6" t="s">
        <v>155</v>
      </c>
      <c r="E317" s="8">
        <v>1500</v>
      </c>
      <c r="F317" s="9">
        <v>44042</v>
      </c>
    </row>
    <row r="318" spans="1:6" s="4" customFormat="1" ht="36">
      <c r="A318" s="5">
        <v>44039</v>
      </c>
      <c r="B318" s="6" t="s">
        <v>574</v>
      </c>
      <c r="C318" s="7" t="s">
        <v>431</v>
      </c>
      <c r="D318" s="6" t="s">
        <v>357</v>
      </c>
      <c r="E318" s="8">
        <v>600</v>
      </c>
      <c r="F318" s="9">
        <v>44042</v>
      </c>
    </row>
    <row r="319" spans="1:6" s="4" customFormat="1" ht="36">
      <c r="A319" s="5">
        <v>44039</v>
      </c>
      <c r="B319" s="6" t="s">
        <v>459</v>
      </c>
      <c r="C319" s="7" t="s">
        <v>431</v>
      </c>
      <c r="D319" s="6" t="s">
        <v>155</v>
      </c>
      <c r="E319" s="8">
        <v>600</v>
      </c>
      <c r="F319" s="9">
        <v>44039</v>
      </c>
    </row>
    <row r="320" spans="1:6" s="4" customFormat="1" ht="36">
      <c r="A320" s="5">
        <v>44039</v>
      </c>
      <c r="B320" s="6" t="s">
        <v>575</v>
      </c>
      <c r="C320" s="7" t="s">
        <v>283</v>
      </c>
      <c r="D320" s="6" t="s">
        <v>286</v>
      </c>
      <c r="E320" s="8">
        <v>1745.59</v>
      </c>
      <c r="F320" s="9">
        <v>44039</v>
      </c>
    </row>
    <row r="321" spans="1:6" s="4" customFormat="1" ht="36">
      <c r="A321" s="5">
        <v>44039</v>
      </c>
      <c r="B321" s="6" t="s">
        <v>576</v>
      </c>
      <c r="C321" s="7" t="s">
        <v>525</v>
      </c>
      <c r="D321" s="6" t="s">
        <v>359</v>
      </c>
      <c r="E321" s="8">
        <v>232.82</v>
      </c>
      <c r="F321" s="9">
        <v>44041</v>
      </c>
    </row>
    <row r="322" spans="1:6" s="4" customFormat="1" ht="54">
      <c r="A322" s="5">
        <v>44039</v>
      </c>
      <c r="B322" s="6" t="s">
        <v>571</v>
      </c>
      <c r="C322" s="7" t="s">
        <v>347</v>
      </c>
      <c r="D322" s="6" t="s">
        <v>153</v>
      </c>
      <c r="E322" s="8">
        <v>307.98</v>
      </c>
      <c r="F322" s="9">
        <v>44041</v>
      </c>
    </row>
    <row r="323" spans="1:6" s="4" customFormat="1" ht="36">
      <c r="A323" s="5">
        <v>44039</v>
      </c>
      <c r="B323" s="6" t="s">
        <v>392</v>
      </c>
      <c r="C323" s="7" t="s">
        <v>659</v>
      </c>
      <c r="D323" s="6" t="s">
        <v>155</v>
      </c>
      <c r="E323" s="8">
        <v>100</v>
      </c>
      <c r="F323" s="9">
        <v>44041</v>
      </c>
    </row>
    <row r="324" spans="1:6" s="4" customFormat="1" ht="36">
      <c r="A324" s="5">
        <v>44039</v>
      </c>
      <c r="B324" s="6" t="s">
        <v>577</v>
      </c>
      <c r="C324" s="11" t="s">
        <v>588</v>
      </c>
      <c r="D324" s="6" t="s">
        <v>288</v>
      </c>
      <c r="E324" s="8">
        <v>170</v>
      </c>
      <c r="F324" s="9">
        <v>44041</v>
      </c>
    </row>
    <row r="325" spans="1:6" s="4" customFormat="1" ht="36">
      <c r="A325" s="5">
        <v>44039</v>
      </c>
      <c r="B325" s="6" t="s">
        <v>578</v>
      </c>
      <c r="C325" s="11" t="s">
        <v>589</v>
      </c>
      <c r="D325" s="6" t="s">
        <v>145</v>
      </c>
      <c r="E325" s="8">
        <v>33.5</v>
      </c>
      <c r="F325" s="9">
        <v>44042</v>
      </c>
    </row>
    <row r="326" spans="1:6" s="4" customFormat="1" ht="36">
      <c r="A326" s="5">
        <v>44040</v>
      </c>
      <c r="B326" s="6" t="s">
        <v>579</v>
      </c>
      <c r="C326" s="7" t="s">
        <v>427</v>
      </c>
      <c r="D326" s="6" t="s">
        <v>214</v>
      </c>
      <c r="E326" s="8">
        <v>325.58</v>
      </c>
      <c r="F326" s="9">
        <v>44039</v>
      </c>
    </row>
    <row r="327" spans="1:6" s="4" customFormat="1" ht="36">
      <c r="A327" s="5">
        <v>44040</v>
      </c>
      <c r="B327" s="6" t="s">
        <v>102</v>
      </c>
      <c r="C327" s="11" t="s">
        <v>592</v>
      </c>
      <c r="D327" s="6" t="s">
        <v>230</v>
      </c>
      <c r="E327" s="8">
        <v>12.2</v>
      </c>
      <c r="F327" s="9">
        <v>44041</v>
      </c>
    </row>
    <row r="328" spans="1:6" s="4" customFormat="1" ht="36">
      <c r="A328" s="5">
        <v>44041</v>
      </c>
      <c r="B328" s="6" t="s">
        <v>102</v>
      </c>
      <c r="C328" s="11" t="s">
        <v>590</v>
      </c>
      <c r="D328" s="6" t="s">
        <v>203</v>
      </c>
      <c r="E328" s="8">
        <v>4217</v>
      </c>
      <c r="F328" s="9">
        <v>44041</v>
      </c>
    </row>
    <row r="329" spans="1:6" s="4" customFormat="1" ht="36">
      <c r="A329" s="5">
        <v>44041</v>
      </c>
      <c r="B329" s="6" t="s">
        <v>126</v>
      </c>
      <c r="C329" s="7" t="s">
        <v>349</v>
      </c>
      <c r="D329" s="6" t="s">
        <v>187</v>
      </c>
      <c r="E329" s="8">
        <v>2100</v>
      </c>
      <c r="F329" s="9">
        <v>44042</v>
      </c>
    </row>
    <row r="330" spans="1:6" s="4" customFormat="1" ht="36">
      <c r="A330" s="5">
        <v>44042</v>
      </c>
      <c r="B330" s="6" t="s">
        <v>580</v>
      </c>
      <c r="C330" s="11" t="s">
        <v>593</v>
      </c>
      <c r="D330" s="6" t="s">
        <v>159</v>
      </c>
      <c r="E330" s="8">
        <v>300</v>
      </c>
      <c r="F330" s="9">
        <v>44042</v>
      </c>
    </row>
    <row r="331" spans="1:6" s="4" customFormat="1" ht="36">
      <c r="A331" s="5">
        <v>44042</v>
      </c>
      <c r="B331" s="6" t="s">
        <v>581</v>
      </c>
      <c r="C331" s="7" t="s">
        <v>345</v>
      </c>
      <c r="D331" s="6" t="s">
        <v>287</v>
      </c>
      <c r="E331" s="8">
        <v>747.42</v>
      </c>
      <c r="F331" s="9">
        <v>44042</v>
      </c>
    </row>
    <row r="332" spans="1:6" s="4" customFormat="1" ht="36">
      <c r="A332" s="5">
        <v>44042</v>
      </c>
      <c r="B332" s="6" t="s">
        <v>582</v>
      </c>
      <c r="C332" s="7" t="s">
        <v>412</v>
      </c>
      <c r="D332" s="6" t="s">
        <v>199</v>
      </c>
      <c r="E332" s="8">
        <v>219</v>
      </c>
      <c r="F332" s="9">
        <v>44043</v>
      </c>
    </row>
    <row r="333" spans="1:6" s="4" customFormat="1" ht="36">
      <c r="A333" s="5">
        <v>44042</v>
      </c>
      <c r="B333" s="6" t="s">
        <v>118</v>
      </c>
      <c r="C333" s="11" t="s">
        <v>594</v>
      </c>
      <c r="D333" s="6" t="s">
        <v>207</v>
      </c>
      <c r="E333" s="8">
        <v>2910</v>
      </c>
      <c r="F333" s="9">
        <v>44042</v>
      </c>
    </row>
    <row r="334" spans="1:6" s="4" customFormat="1" ht="36">
      <c r="A334" s="5">
        <v>44043</v>
      </c>
      <c r="B334" s="6" t="s">
        <v>118</v>
      </c>
      <c r="C334" s="11" t="s">
        <v>594</v>
      </c>
      <c r="D334" s="6" t="s">
        <v>207</v>
      </c>
      <c r="E334" s="8">
        <v>29754</v>
      </c>
      <c r="F334" s="9">
        <v>44043</v>
      </c>
    </row>
    <row r="335" spans="1:6" s="4" customFormat="1" ht="36">
      <c r="A335" s="5">
        <v>44043</v>
      </c>
      <c r="B335" s="6" t="s">
        <v>118</v>
      </c>
      <c r="C335" s="11" t="s">
        <v>594</v>
      </c>
      <c r="D335" s="6" t="s">
        <v>207</v>
      </c>
      <c r="E335" s="8">
        <v>14112</v>
      </c>
      <c r="F335" s="9">
        <v>44043</v>
      </c>
    </row>
    <row r="336" spans="1:6" s="4" customFormat="1" ht="39.75" customHeight="1">
      <c r="A336" s="5">
        <v>44043</v>
      </c>
      <c r="B336" s="6" t="s">
        <v>215</v>
      </c>
      <c r="C336" s="7" t="s">
        <v>591</v>
      </c>
      <c r="D336" s="6" t="s">
        <v>216</v>
      </c>
      <c r="E336" s="8">
        <v>17.14</v>
      </c>
      <c r="F336" s="9">
        <v>44050</v>
      </c>
    </row>
    <row r="337" spans="1:6" s="4" customFormat="1" ht="36">
      <c r="A337" s="5">
        <v>44043</v>
      </c>
      <c r="B337" s="6" t="s">
        <v>119</v>
      </c>
      <c r="C337" s="11" t="s">
        <v>594</v>
      </c>
      <c r="D337" s="6" t="s">
        <v>152</v>
      </c>
      <c r="E337" s="8">
        <v>6890.49</v>
      </c>
      <c r="F337" s="9">
        <v>44053</v>
      </c>
    </row>
    <row r="338" spans="1:6" s="4" customFormat="1" ht="36">
      <c r="A338" s="5">
        <v>44043</v>
      </c>
      <c r="B338" s="6" t="s">
        <v>208</v>
      </c>
      <c r="C338" s="11" t="s">
        <v>594</v>
      </c>
      <c r="D338" s="6" t="s">
        <v>209</v>
      </c>
      <c r="E338" s="8">
        <v>1611.89</v>
      </c>
      <c r="F338" s="9">
        <v>44053</v>
      </c>
    </row>
    <row r="339" spans="1:6" s="4" customFormat="1" ht="36">
      <c r="A339" s="5">
        <v>44043</v>
      </c>
      <c r="B339" s="6" t="s">
        <v>208</v>
      </c>
      <c r="C339" s="11" t="s">
        <v>594</v>
      </c>
      <c r="D339" s="6" t="s">
        <v>210</v>
      </c>
      <c r="E339" s="8">
        <v>403.25</v>
      </c>
      <c r="F339" s="9">
        <v>44053</v>
      </c>
    </row>
    <row r="340" spans="1:6" s="4" customFormat="1" ht="36">
      <c r="A340" s="5">
        <v>44043</v>
      </c>
      <c r="B340" s="6" t="s">
        <v>212</v>
      </c>
      <c r="C340" s="11" t="s">
        <v>594</v>
      </c>
      <c r="D340" s="6" t="s">
        <v>213</v>
      </c>
      <c r="E340" s="8">
        <v>5742.02</v>
      </c>
      <c r="F340" s="9">
        <v>44048</v>
      </c>
    </row>
    <row r="341" spans="1:6" s="4" customFormat="1" ht="54">
      <c r="A341" s="5">
        <v>44046</v>
      </c>
      <c r="B341" s="6" t="s">
        <v>107</v>
      </c>
      <c r="C341" s="7" t="s">
        <v>226</v>
      </c>
      <c r="D341" s="6" t="s">
        <v>171</v>
      </c>
      <c r="E341" s="8">
        <v>2116.38</v>
      </c>
      <c r="F341" s="9">
        <v>44043</v>
      </c>
    </row>
    <row r="342" spans="1:6" s="4" customFormat="1" ht="54">
      <c r="A342" s="5">
        <v>44046</v>
      </c>
      <c r="B342" s="6" t="s">
        <v>107</v>
      </c>
      <c r="C342" s="7" t="s">
        <v>226</v>
      </c>
      <c r="D342" s="6" t="s">
        <v>172</v>
      </c>
      <c r="E342" s="8">
        <v>2680.02</v>
      </c>
      <c r="F342" s="9">
        <v>44043</v>
      </c>
    </row>
    <row r="343" spans="1:6" s="4" customFormat="1" ht="36">
      <c r="A343" s="5">
        <v>44046</v>
      </c>
      <c r="B343" s="6" t="s">
        <v>596</v>
      </c>
      <c r="C343" s="11" t="s">
        <v>429</v>
      </c>
      <c r="D343" s="6" t="s">
        <v>158</v>
      </c>
      <c r="E343" s="8">
        <v>40.25</v>
      </c>
      <c r="F343" s="9">
        <v>44057</v>
      </c>
    </row>
    <row r="344" spans="1:6" s="4" customFormat="1" ht="36">
      <c r="A344" s="5">
        <v>44046</v>
      </c>
      <c r="B344" s="6" t="s">
        <v>597</v>
      </c>
      <c r="C344" s="11" t="s">
        <v>538</v>
      </c>
      <c r="D344" s="6" t="s">
        <v>148</v>
      </c>
      <c r="E344" s="8">
        <v>1200.12</v>
      </c>
      <c r="F344" s="9">
        <v>44046</v>
      </c>
    </row>
    <row r="345" spans="1:6" s="4" customFormat="1" ht="36">
      <c r="A345" s="5">
        <v>44046</v>
      </c>
      <c r="B345" s="6" t="s">
        <v>598</v>
      </c>
      <c r="C345" s="7" t="s">
        <v>637</v>
      </c>
      <c r="D345" s="6" t="s">
        <v>145</v>
      </c>
      <c r="E345" s="8">
        <v>132.9</v>
      </c>
      <c r="F345" s="9">
        <v>44064</v>
      </c>
    </row>
    <row r="346" spans="1:6" s="4" customFormat="1" ht="36">
      <c r="A346" s="5">
        <v>44046</v>
      </c>
      <c r="B346" s="6" t="s">
        <v>599</v>
      </c>
      <c r="C346" s="7" t="s">
        <v>335</v>
      </c>
      <c r="D346" s="6" t="s">
        <v>214</v>
      </c>
      <c r="E346" s="8">
        <v>5906.92</v>
      </c>
      <c r="F346" s="9">
        <v>44057</v>
      </c>
    </row>
    <row r="347" spans="1:6" s="4" customFormat="1" ht="36">
      <c r="A347" s="5">
        <v>44046</v>
      </c>
      <c r="B347" s="6" t="s">
        <v>600</v>
      </c>
      <c r="C347" s="7" t="s">
        <v>335</v>
      </c>
      <c r="D347" s="6" t="s">
        <v>214</v>
      </c>
      <c r="E347" s="8">
        <v>6840.68</v>
      </c>
      <c r="F347" s="9">
        <v>44057</v>
      </c>
    </row>
    <row r="348" spans="1:6" s="4" customFormat="1" ht="36">
      <c r="A348" s="5">
        <v>44046</v>
      </c>
      <c r="B348" s="6" t="s">
        <v>601</v>
      </c>
      <c r="C348" s="7" t="s">
        <v>336</v>
      </c>
      <c r="D348" s="6" t="s">
        <v>355</v>
      </c>
      <c r="E348" s="8">
        <v>530.05</v>
      </c>
      <c r="F348" s="9">
        <v>44060</v>
      </c>
    </row>
    <row r="349" spans="1:6" s="4" customFormat="1" ht="36">
      <c r="A349" s="5">
        <v>44047</v>
      </c>
      <c r="B349" s="6" t="s">
        <v>602</v>
      </c>
      <c r="C349" s="7" t="s">
        <v>336</v>
      </c>
      <c r="D349" s="6" t="s">
        <v>355</v>
      </c>
      <c r="E349" s="8">
        <v>208.64</v>
      </c>
      <c r="F349" s="9">
        <v>44060</v>
      </c>
    </row>
    <row r="350" spans="1:6" s="4" customFormat="1" ht="36">
      <c r="A350" s="5">
        <v>44047</v>
      </c>
      <c r="B350" s="6" t="s">
        <v>603</v>
      </c>
      <c r="C350" s="7" t="s">
        <v>336</v>
      </c>
      <c r="D350" s="6" t="s">
        <v>355</v>
      </c>
      <c r="E350" s="8">
        <v>784.47</v>
      </c>
      <c r="F350" s="9">
        <v>44060</v>
      </c>
    </row>
    <row r="351" spans="1:6" s="4" customFormat="1" ht="36">
      <c r="A351" s="5">
        <v>44047</v>
      </c>
      <c r="B351" s="6" t="s">
        <v>604</v>
      </c>
      <c r="C351" s="7" t="s">
        <v>417</v>
      </c>
      <c r="D351" s="6" t="s">
        <v>148</v>
      </c>
      <c r="E351" s="8">
        <v>160</v>
      </c>
      <c r="F351" s="9">
        <v>44050</v>
      </c>
    </row>
    <row r="352" spans="1:6" s="4" customFormat="1" ht="36">
      <c r="A352" s="5">
        <v>44047</v>
      </c>
      <c r="B352" s="6" t="s">
        <v>605</v>
      </c>
      <c r="C352" s="7" t="s">
        <v>638</v>
      </c>
      <c r="D352" s="6" t="s">
        <v>288</v>
      </c>
      <c r="E352" s="8">
        <v>202.5</v>
      </c>
      <c r="F352" s="9">
        <v>44046</v>
      </c>
    </row>
    <row r="353" spans="1:6" s="4" customFormat="1" ht="36">
      <c r="A353" s="5">
        <v>44047</v>
      </c>
      <c r="B353" s="6" t="s">
        <v>605</v>
      </c>
      <c r="C353" s="7" t="s">
        <v>638</v>
      </c>
      <c r="D353" s="6" t="s">
        <v>149</v>
      </c>
      <c r="E353" s="8">
        <v>15.71</v>
      </c>
      <c r="F353" s="9">
        <v>44046</v>
      </c>
    </row>
    <row r="354" spans="1:6" s="4" customFormat="1" ht="36">
      <c r="A354" s="5">
        <v>44047</v>
      </c>
      <c r="B354" s="6" t="s">
        <v>606</v>
      </c>
      <c r="C354" s="7" t="s">
        <v>639</v>
      </c>
      <c r="D354" s="6" t="s">
        <v>229</v>
      </c>
      <c r="E354" s="8">
        <v>1382.42</v>
      </c>
      <c r="F354" s="9">
        <v>44046</v>
      </c>
    </row>
    <row r="355" spans="1:6" s="4" customFormat="1" ht="36">
      <c r="A355" s="5">
        <v>44047</v>
      </c>
      <c r="B355" s="6" t="s">
        <v>606</v>
      </c>
      <c r="C355" s="7" t="s">
        <v>639</v>
      </c>
      <c r="D355" s="6" t="s">
        <v>149</v>
      </c>
      <c r="E355" s="8">
        <v>47.16</v>
      </c>
      <c r="F355" s="9">
        <v>44046</v>
      </c>
    </row>
    <row r="356" spans="1:6" s="4" customFormat="1" ht="36">
      <c r="A356" s="5">
        <v>44047</v>
      </c>
      <c r="B356" s="6" t="s">
        <v>607</v>
      </c>
      <c r="C356" s="7" t="s">
        <v>640</v>
      </c>
      <c r="D356" s="6" t="s">
        <v>228</v>
      </c>
      <c r="E356" s="8">
        <v>800</v>
      </c>
      <c r="F356" s="9">
        <v>44048</v>
      </c>
    </row>
    <row r="357" spans="1:6" s="4" customFormat="1" ht="36">
      <c r="A357" s="5">
        <v>44047</v>
      </c>
      <c r="B357" s="6" t="s">
        <v>608</v>
      </c>
      <c r="C357" s="7" t="s">
        <v>411</v>
      </c>
      <c r="D357" s="6" t="s">
        <v>155</v>
      </c>
      <c r="E357" s="8">
        <v>105</v>
      </c>
      <c r="F357" s="9">
        <v>44057</v>
      </c>
    </row>
    <row r="358" spans="1:6" s="4" customFormat="1" ht="36">
      <c r="A358" s="5">
        <v>44047</v>
      </c>
      <c r="B358" s="6" t="s">
        <v>609</v>
      </c>
      <c r="C358" s="7" t="s">
        <v>645</v>
      </c>
      <c r="D358" s="6" t="s">
        <v>229</v>
      </c>
      <c r="E358" s="8">
        <v>284.91</v>
      </c>
      <c r="F358" s="9">
        <v>44046</v>
      </c>
    </row>
    <row r="359" spans="1:6" s="4" customFormat="1" ht="36">
      <c r="A359" s="5">
        <v>44047</v>
      </c>
      <c r="B359" s="6" t="s">
        <v>610</v>
      </c>
      <c r="C359" s="7" t="s">
        <v>132</v>
      </c>
      <c r="D359" s="6" t="s">
        <v>148</v>
      </c>
      <c r="E359" s="8">
        <v>1427.22</v>
      </c>
      <c r="F359" s="9">
        <v>44060</v>
      </c>
    </row>
    <row r="360" spans="1:6" s="4" customFormat="1" ht="36">
      <c r="A360" s="5">
        <v>44047</v>
      </c>
      <c r="B360" s="6" t="s">
        <v>611</v>
      </c>
      <c r="C360" s="7" t="s">
        <v>132</v>
      </c>
      <c r="D360" s="6" t="s">
        <v>161</v>
      </c>
      <c r="E360" s="8">
        <v>824.87</v>
      </c>
      <c r="F360" s="9">
        <v>44060</v>
      </c>
    </row>
    <row r="361" spans="1:6" s="4" customFormat="1" ht="36">
      <c r="A361" s="5">
        <v>44047</v>
      </c>
      <c r="B361" s="6" t="s">
        <v>612</v>
      </c>
      <c r="C361" s="7" t="s">
        <v>645</v>
      </c>
      <c r="D361" s="6" t="s">
        <v>229</v>
      </c>
      <c r="E361" s="8">
        <v>1169.1</v>
      </c>
      <c r="F361" s="9">
        <v>44046</v>
      </c>
    </row>
    <row r="362" spans="1:6" s="4" customFormat="1" ht="36">
      <c r="A362" s="5">
        <v>44047</v>
      </c>
      <c r="B362" s="6" t="s">
        <v>612</v>
      </c>
      <c r="C362" s="7" t="s">
        <v>645</v>
      </c>
      <c r="D362" s="6" t="s">
        <v>149</v>
      </c>
      <c r="E362" s="8">
        <v>25</v>
      </c>
      <c r="F362" s="9">
        <v>44046</v>
      </c>
    </row>
    <row r="363" spans="1:6" s="4" customFormat="1" ht="36">
      <c r="A363" s="5">
        <v>44048</v>
      </c>
      <c r="B363" s="6" t="s">
        <v>613</v>
      </c>
      <c r="C363" s="7" t="s">
        <v>645</v>
      </c>
      <c r="D363" s="6" t="s">
        <v>228</v>
      </c>
      <c r="E363" s="8">
        <v>1899</v>
      </c>
      <c r="F363" s="9">
        <v>44046</v>
      </c>
    </row>
    <row r="364" spans="1:6" s="4" customFormat="1" ht="36">
      <c r="A364" s="5">
        <v>44048</v>
      </c>
      <c r="B364" s="6" t="s">
        <v>613</v>
      </c>
      <c r="C364" s="7" t="s">
        <v>645</v>
      </c>
      <c r="D364" s="6" t="s">
        <v>149</v>
      </c>
      <c r="E364" s="8">
        <v>30</v>
      </c>
      <c r="F364" s="9">
        <v>44046</v>
      </c>
    </row>
    <row r="365" spans="1:6" s="4" customFormat="1" ht="36">
      <c r="A365" s="5">
        <v>44048</v>
      </c>
      <c r="B365" s="6" t="s">
        <v>614</v>
      </c>
      <c r="C365" s="7" t="s">
        <v>645</v>
      </c>
      <c r="D365" s="6" t="s">
        <v>228</v>
      </c>
      <c r="E365" s="8">
        <v>284.99</v>
      </c>
      <c r="F365" s="9">
        <v>44046</v>
      </c>
    </row>
    <row r="366" spans="1:6" s="4" customFormat="1" ht="36">
      <c r="A366" s="5">
        <v>44048</v>
      </c>
      <c r="B366" s="6" t="s">
        <v>614</v>
      </c>
      <c r="C366" s="7" t="s">
        <v>645</v>
      </c>
      <c r="D366" s="6" t="s">
        <v>149</v>
      </c>
      <c r="E366" s="8">
        <v>114.04</v>
      </c>
      <c r="F366" s="9">
        <v>44046</v>
      </c>
    </row>
    <row r="367" spans="1:6" s="4" customFormat="1" ht="36">
      <c r="A367" s="5">
        <v>44048</v>
      </c>
      <c r="B367" s="6" t="s">
        <v>615</v>
      </c>
      <c r="C367" s="7" t="s">
        <v>132</v>
      </c>
      <c r="D367" s="6" t="s">
        <v>148</v>
      </c>
      <c r="E367" s="8">
        <v>1478.19</v>
      </c>
      <c r="F367" s="9">
        <v>44060</v>
      </c>
    </row>
    <row r="368" spans="1:6" s="4" customFormat="1" ht="36">
      <c r="A368" s="5">
        <v>44048</v>
      </c>
      <c r="B368" s="6" t="s">
        <v>616</v>
      </c>
      <c r="C368" s="7" t="s">
        <v>132</v>
      </c>
      <c r="D368" s="6" t="s">
        <v>161</v>
      </c>
      <c r="E368" s="8">
        <v>723.27</v>
      </c>
      <c r="F368" s="9">
        <v>44060</v>
      </c>
    </row>
    <row r="369" spans="1:6" s="4" customFormat="1" ht="36">
      <c r="A369" s="5">
        <v>44048</v>
      </c>
      <c r="B369" s="6" t="s">
        <v>617</v>
      </c>
      <c r="C369" s="7" t="s">
        <v>640</v>
      </c>
      <c r="D369" s="6" t="s">
        <v>228</v>
      </c>
      <c r="E369" s="8">
        <v>700</v>
      </c>
      <c r="F369" s="9">
        <v>44049</v>
      </c>
    </row>
    <row r="370" spans="1:6" s="4" customFormat="1" ht="36">
      <c r="A370" s="5">
        <v>44048</v>
      </c>
      <c r="B370" s="6" t="s">
        <v>618</v>
      </c>
      <c r="C370" s="7" t="s">
        <v>646</v>
      </c>
      <c r="D370" s="6" t="s">
        <v>148</v>
      </c>
      <c r="E370" s="8">
        <v>149</v>
      </c>
      <c r="F370" s="9">
        <v>44048</v>
      </c>
    </row>
    <row r="371" spans="1:6" s="4" customFormat="1" ht="36">
      <c r="A371" s="5">
        <v>44048</v>
      </c>
      <c r="B371" s="6" t="s">
        <v>107</v>
      </c>
      <c r="C371" s="7" t="s">
        <v>337</v>
      </c>
      <c r="D371" s="6" t="s">
        <v>214</v>
      </c>
      <c r="E371" s="8">
        <v>343.56</v>
      </c>
      <c r="F371" s="9">
        <v>44064</v>
      </c>
    </row>
    <row r="372" spans="1:6" s="4" customFormat="1" ht="36">
      <c r="A372" s="5">
        <v>44049</v>
      </c>
      <c r="B372" s="6" t="s">
        <v>107</v>
      </c>
      <c r="C372" s="7" t="s">
        <v>350</v>
      </c>
      <c r="D372" s="6" t="s">
        <v>146</v>
      </c>
      <c r="E372" s="8">
        <v>280</v>
      </c>
      <c r="F372" s="9">
        <v>44050</v>
      </c>
    </row>
    <row r="373" spans="1:6" s="4" customFormat="1" ht="36">
      <c r="A373" s="5">
        <v>44049</v>
      </c>
      <c r="B373" s="6" t="s">
        <v>619</v>
      </c>
      <c r="C373" s="7" t="s">
        <v>472</v>
      </c>
      <c r="D373" s="6" t="s">
        <v>145</v>
      </c>
      <c r="E373" s="8">
        <v>224</v>
      </c>
      <c r="F373" s="9">
        <v>44057</v>
      </c>
    </row>
    <row r="374" spans="1:6" s="4" customFormat="1" ht="36">
      <c r="A374" s="5">
        <v>44049</v>
      </c>
      <c r="B374" s="6" t="s">
        <v>620</v>
      </c>
      <c r="C374" s="7" t="s">
        <v>412</v>
      </c>
      <c r="D374" s="6" t="s">
        <v>199</v>
      </c>
      <c r="E374" s="8">
        <v>138</v>
      </c>
      <c r="F374" s="9">
        <v>44064</v>
      </c>
    </row>
    <row r="375" spans="1:6" s="4" customFormat="1" ht="36">
      <c r="A375" s="5">
        <v>44049</v>
      </c>
      <c r="B375" s="6" t="s">
        <v>621</v>
      </c>
      <c r="C375" s="11" t="s">
        <v>589</v>
      </c>
      <c r="D375" s="6" t="s">
        <v>145</v>
      </c>
      <c r="E375" s="8">
        <v>3.72</v>
      </c>
      <c r="F375" s="9">
        <v>44050</v>
      </c>
    </row>
    <row r="376" spans="1:6" s="4" customFormat="1" ht="36">
      <c r="A376" s="5">
        <v>44049</v>
      </c>
      <c r="B376" s="6" t="s">
        <v>102</v>
      </c>
      <c r="C376" s="7" t="s">
        <v>647</v>
      </c>
      <c r="D376" s="6" t="s">
        <v>145</v>
      </c>
      <c r="E376" s="8">
        <v>17.5</v>
      </c>
      <c r="F376" s="9">
        <v>44050</v>
      </c>
    </row>
    <row r="377" spans="1:6" s="4" customFormat="1" ht="36">
      <c r="A377" s="5">
        <v>44049</v>
      </c>
      <c r="B377" s="6" t="s">
        <v>622</v>
      </c>
      <c r="C377" s="7" t="s">
        <v>335</v>
      </c>
      <c r="D377" s="6" t="s">
        <v>214</v>
      </c>
      <c r="E377" s="8">
        <v>2106.92</v>
      </c>
      <c r="F377" s="9">
        <v>44067</v>
      </c>
    </row>
    <row r="378" spans="1:6" s="4" customFormat="1" ht="36">
      <c r="A378" s="5">
        <v>44050</v>
      </c>
      <c r="B378" s="6" t="s">
        <v>106</v>
      </c>
      <c r="C378" s="7" t="s">
        <v>587</v>
      </c>
      <c r="D378" s="6" t="s">
        <v>147</v>
      </c>
      <c r="E378" s="8">
        <v>7318.25</v>
      </c>
      <c r="F378" s="9">
        <v>44050</v>
      </c>
    </row>
    <row r="379" spans="1:6" s="4" customFormat="1" ht="36">
      <c r="A379" s="5">
        <v>44050</v>
      </c>
      <c r="B379" s="6" t="s">
        <v>623</v>
      </c>
      <c r="C379" s="7" t="s">
        <v>421</v>
      </c>
      <c r="D379" s="6" t="s">
        <v>157</v>
      </c>
      <c r="E379" s="8">
        <v>1420</v>
      </c>
      <c r="F379" s="9">
        <v>44053</v>
      </c>
    </row>
    <row r="380" spans="1:6" s="4" customFormat="1" ht="36">
      <c r="A380" s="5">
        <v>44050</v>
      </c>
      <c r="B380" s="6" t="s">
        <v>624</v>
      </c>
      <c r="C380" s="7" t="s">
        <v>132</v>
      </c>
      <c r="D380" s="6" t="s">
        <v>148</v>
      </c>
      <c r="E380" s="8">
        <v>1300.65</v>
      </c>
      <c r="F380" s="9">
        <v>44060</v>
      </c>
    </row>
    <row r="381" spans="1:6" s="4" customFormat="1" ht="36">
      <c r="A381" s="5">
        <v>44050</v>
      </c>
      <c r="B381" s="6" t="s">
        <v>625</v>
      </c>
      <c r="C381" s="7" t="s">
        <v>132</v>
      </c>
      <c r="D381" s="6" t="s">
        <v>161</v>
      </c>
      <c r="E381" s="8">
        <v>1061.17</v>
      </c>
      <c r="F381" s="9">
        <v>44060</v>
      </c>
    </row>
    <row r="382" spans="1:6" s="4" customFormat="1" ht="36">
      <c r="A382" s="5">
        <v>44051</v>
      </c>
      <c r="B382" s="6" t="s">
        <v>626</v>
      </c>
      <c r="C382" s="7" t="s">
        <v>645</v>
      </c>
      <c r="D382" s="6" t="s">
        <v>228</v>
      </c>
      <c r="E382" s="8">
        <v>1699</v>
      </c>
      <c r="F382" s="9">
        <v>44049</v>
      </c>
    </row>
    <row r="383" spans="1:6" s="4" customFormat="1" ht="36">
      <c r="A383" s="5">
        <v>44051</v>
      </c>
      <c r="B383" s="6" t="s">
        <v>626</v>
      </c>
      <c r="C383" s="7" t="s">
        <v>645</v>
      </c>
      <c r="D383" s="6" t="s">
        <v>149</v>
      </c>
      <c r="E383" s="8">
        <v>30</v>
      </c>
      <c r="F383" s="9">
        <v>44049</v>
      </c>
    </row>
    <row r="384" spans="1:6" s="4" customFormat="1" ht="36">
      <c r="A384" s="5">
        <v>44051</v>
      </c>
      <c r="B384" s="6" t="s">
        <v>627</v>
      </c>
      <c r="C384" s="7" t="s">
        <v>425</v>
      </c>
      <c r="D384" s="6" t="s">
        <v>149</v>
      </c>
      <c r="E384" s="8">
        <v>165</v>
      </c>
      <c r="F384" s="9">
        <v>44067</v>
      </c>
    </row>
    <row r="385" spans="1:6" s="4" customFormat="1" ht="36">
      <c r="A385" s="5">
        <v>44051</v>
      </c>
      <c r="B385" s="6" t="s">
        <v>628</v>
      </c>
      <c r="C385" s="7" t="s">
        <v>451</v>
      </c>
      <c r="D385" s="6" t="s">
        <v>148</v>
      </c>
      <c r="E385" s="8">
        <v>439.82</v>
      </c>
      <c r="F385" s="9">
        <v>44064</v>
      </c>
    </row>
    <row r="386" spans="1:6" s="4" customFormat="1" ht="36">
      <c r="A386" s="5">
        <v>44053</v>
      </c>
      <c r="B386" s="6" t="s">
        <v>629</v>
      </c>
      <c r="C386" s="7" t="s">
        <v>132</v>
      </c>
      <c r="D386" s="6" t="s">
        <v>148</v>
      </c>
      <c r="E386" s="8">
        <v>1187.69</v>
      </c>
      <c r="F386" s="9">
        <v>44060</v>
      </c>
    </row>
    <row r="387" spans="1:6" s="4" customFormat="1" ht="36">
      <c r="A387" s="5">
        <v>44053</v>
      </c>
      <c r="B387" s="6" t="s">
        <v>630</v>
      </c>
      <c r="C387" s="11" t="s">
        <v>132</v>
      </c>
      <c r="D387" s="6" t="s">
        <v>161</v>
      </c>
      <c r="E387" s="8">
        <v>603.1</v>
      </c>
      <c r="F387" s="9">
        <v>44060</v>
      </c>
    </row>
    <row r="388" spans="1:6" s="4" customFormat="1" ht="36">
      <c r="A388" s="5">
        <v>44057</v>
      </c>
      <c r="B388" s="6" t="s">
        <v>631</v>
      </c>
      <c r="C388" s="11" t="s">
        <v>648</v>
      </c>
      <c r="D388" s="6" t="s">
        <v>156</v>
      </c>
      <c r="E388" s="8">
        <v>2022.55</v>
      </c>
      <c r="F388" s="9">
        <v>44057</v>
      </c>
    </row>
    <row r="389" spans="1:6" s="4" customFormat="1" ht="36">
      <c r="A389" s="5">
        <v>44060</v>
      </c>
      <c r="B389" s="6" t="s">
        <v>632</v>
      </c>
      <c r="C389" s="11" t="s">
        <v>648</v>
      </c>
      <c r="D389" s="6" t="s">
        <v>156</v>
      </c>
      <c r="E389" s="8">
        <v>619.4</v>
      </c>
      <c r="F389" s="9">
        <v>44060</v>
      </c>
    </row>
    <row r="390" spans="1:6" s="4" customFormat="1" ht="36">
      <c r="A390" s="5">
        <v>44060</v>
      </c>
      <c r="B390" s="6" t="s">
        <v>107</v>
      </c>
      <c r="C390" s="7" t="s">
        <v>340</v>
      </c>
      <c r="D390" s="6" t="s">
        <v>214</v>
      </c>
      <c r="E390" s="8">
        <v>158.1</v>
      </c>
      <c r="F390" s="9">
        <v>44070</v>
      </c>
    </row>
    <row r="391" spans="1:6" s="4" customFormat="1" ht="36">
      <c r="A391" s="5">
        <v>44061</v>
      </c>
      <c r="B391" s="6" t="s">
        <v>633</v>
      </c>
      <c r="C391" s="7" t="s">
        <v>427</v>
      </c>
      <c r="D391" s="6" t="s">
        <v>149</v>
      </c>
      <c r="E391" s="8">
        <v>242.25</v>
      </c>
      <c r="F391" s="9">
        <v>44060</v>
      </c>
    </row>
    <row r="392" spans="1:6" s="4" customFormat="1" ht="36">
      <c r="A392" s="5">
        <v>44061</v>
      </c>
      <c r="B392" s="6" t="s">
        <v>634</v>
      </c>
      <c r="C392" s="7" t="s">
        <v>649</v>
      </c>
      <c r="D392" s="6" t="s">
        <v>286</v>
      </c>
      <c r="E392" s="8">
        <v>1519.82</v>
      </c>
      <c r="F392" s="9">
        <v>44060</v>
      </c>
    </row>
    <row r="393" spans="1:6" s="4" customFormat="1" ht="36">
      <c r="A393" s="5">
        <v>44064</v>
      </c>
      <c r="B393" s="6" t="s">
        <v>635</v>
      </c>
      <c r="C393" s="11" t="s">
        <v>538</v>
      </c>
      <c r="D393" s="6" t="s">
        <v>148</v>
      </c>
      <c r="E393" s="8">
        <v>1607.16</v>
      </c>
      <c r="F393" s="9">
        <v>44067</v>
      </c>
    </row>
    <row r="394" spans="1:6" s="4" customFormat="1" ht="54">
      <c r="A394" s="5">
        <v>44070</v>
      </c>
      <c r="B394" s="6" t="s">
        <v>107</v>
      </c>
      <c r="C394" s="7" t="s">
        <v>226</v>
      </c>
      <c r="D394" s="6" t="s">
        <v>171</v>
      </c>
      <c r="E394" s="8">
        <v>2116.38</v>
      </c>
      <c r="F394" s="9">
        <v>44071</v>
      </c>
    </row>
    <row r="395" spans="1:6" s="4" customFormat="1" ht="54">
      <c r="A395" s="5">
        <v>44070</v>
      </c>
      <c r="B395" s="6" t="s">
        <v>107</v>
      </c>
      <c r="C395" s="7" t="s">
        <v>226</v>
      </c>
      <c r="D395" s="6" t="s">
        <v>172</v>
      </c>
      <c r="E395" s="8">
        <v>1956.84</v>
      </c>
      <c r="F395" s="9">
        <v>44071</v>
      </c>
    </row>
    <row r="396" spans="1:6" s="4" customFormat="1" ht="36">
      <c r="A396" s="5">
        <v>44071</v>
      </c>
      <c r="B396" s="6" t="s">
        <v>102</v>
      </c>
      <c r="C396" s="7" t="s">
        <v>641</v>
      </c>
      <c r="D396" s="6" t="s">
        <v>203</v>
      </c>
      <c r="E396" s="8">
        <v>2045</v>
      </c>
      <c r="F396" s="9">
        <v>44071</v>
      </c>
    </row>
    <row r="397" spans="1:6" s="4" customFormat="1" ht="36">
      <c r="A397" s="5">
        <v>44045</v>
      </c>
      <c r="B397" s="6" t="s">
        <v>102</v>
      </c>
      <c r="C397" s="7" t="s">
        <v>642</v>
      </c>
      <c r="D397" s="6" t="s">
        <v>203</v>
      </c>
      <c r="E397" s="8">
        <v>3341</v>
      </c>
      <c r="F397" s="9">
        <v>44071</v>
      </c>
    </row>
    <row r="398" spans="1:6" s="4" customFormat="1" ht="54">
      <c r="A398" s="5">
        <v>44071</v>
      </c>
      <c r="B398" s="6" t="s">
        <v>102</v>
      </c>
      <c r="C398" s="7" t="s">
        <v>656</v>
      </c>
      <c r="D398" s="6" t="s">
        <v>203</v>
      </c>
      <c r="E398" s="8">
        <v>3187</v>
      </c>
      <c r="F398" s="9">
        <v>44071</v>
      </c>
    </row>
    <row r="399" spans="1:6" s="4" customFormat="1" ht="36">
      <c r="A399" s="5">
        <v>44071</v>
      </c>
      <c r="B399" s="6" t="s">
        <v>102</v>
      </c>
      <c r="C399" s="7" t="s">
        <v>643</v>
      </c>
      <c r="D399" s="6" t="s">
        <v>203</v>
      </c>
      <c r="E399" s="8">
        <v>4992</v>
      </c>
      <c r="F399" s="9">
        <v>44071</v>
      </c>
    </row>
    <row r="400" spans="1:6" s="4" customFormat="1" ht="36">
      <c r="A400" s="5">
        <v>44071</v>
      </c>
      <c r="B400" s="6" t="s">
        <v>102</v>
      </c>
      <c r="C400" s="7" t="s">
        <v>650</v>
      </c>
      <c r="D400" s="6" t="s">
        <v>203</v>
      </c>
      <c r="E400" s="8">
        <v>3185</v>
      </c>
      <c r="F400" s="9">
        <v>44071</v>
      </c>
    </row>
    <row r="401" spans="1:6" s="4" customFormat="1" ht="36">
      <c r="A401" s="5">
        <v>44071</v>
      </c>
      <c r="B401" s="6" t="s">
        <v>636</v>
      </c>
      <c r="C401" s="7" t="s">
        <v>427</v>
      </c>
      <c r="D401" s="6" t="s">
        <v>214</v>
      </c>
      <c r="E401" s="8">
        <v>314.92</v>
      </c>
      <c r="F401" s="9">
        <v>44070</v>
      </c>
    </row>
    <row r="402" spans="1:6" s="4" customFormat="1" ht="36">
      <c r="A402" s="5">
        <v>44074</v>
      </c>
      <c r="B402" s="6" t="s">
        <v>118</v>
      </c>
      <c r="C402" s="7" t="s">
        <v>651</v>
      </c>
      <c r="D402" s="6" t="s">
        <v>207</v>
      </c>
      <c r="E402" s="8">
        <v>30895</v>
      </c>
      <c r="F402" s="9">
        <v>44074</v>
      </c>
    </row>
    <row r="403" spans="1:6" s="4" customFormat="1" ht="36">
      <c r="A403" s="5">
        <v>44074</v>
      </c>
      <c r="B403" s="6" t="s">
        <v>118</v>
      </c>
      <c r="C403" s="7" t="s">
        <v>651</v>
      </c>
      <c r="D403" s="6" t="s">
        <v>207</v>
      </c>
      <c r="E403" s="8">
        <v>14716</v>
      </c>
      <c r="F403" s="9">
        <v>44074</v>
      </c>
    </row>
    <row r="404" spans="1:6" s="4" customFormat="1" ht="36.75" customHeight="1">
      <c r="A404" s="5">
        <v>44074</v>
      </c>
      <c r="B404" s="6" t="s">
        <v>215</v>
      </c>
      <c r="C404" s="7" t="s">
        <v>644</v>
      </c>
      <c r="D404" s="6" t="s">
        <v>216</v>
      </c>
      <c r="E404" s="8">
        <v>29.33</v>
      </c>
      <c r="F404" s="9">
        <v>44077</v>
      </c>
    </row>
    <row r="405" spans="1:6" s="4" customFormat="1" ht="36">
      <c r="A405" s="5">
        <v>44074</v>
      </c>
      <c r="B405" s="6" t="s">
        <v>119</v>
      </c>
      <c r="C405" s="7" t="s">
        <v>651</v>
      </c>
      <c r="D405" s="6" t="s">
        <v>152</v>
      </c>
      <c r="E405" s="8">
        <v>6930.94</v>
      </c>
      <c r="F405" s="9">
        <v>44077</v>
      </c>
    </row>
    <row r="406" spans="1:6" s="4" customFormat="1" ht="36">
      <c r="A406" s="5">
        <v>44074</v>
      </c>
      <c r="B406" s="6" t="s">
        <v>208</v>
      </c>
      <c r="C406" s="7" t="s">
        <v>651</v>
      </c>
      <c r="D406" s="6" t="s">
        <v>209</v>
      </c>
      <c r="E406" s="8">
        <v>1484.25</v>
      </c>
      <c r="F406" s="9">
        <v>44077</v>
      </c>
    </row>
    <row r="407" spans="1:6" s="4" customFormat="1" ht="36">
      <c r="A407" s="5">
        <v>44074</v>
      </c>
      <c r="B407" s="6" t="s">
        <v>208</v>
      </c>
      <c r="C407" s="7" t="s">
        <v>651</v>
      </c>
      <c r="D407" s="6" t="s">
        <v>210</v>
      </c>
      <c r="E407" s="8">
        <v>548.93</v>
      </c>
      <c r="F407" s="9">
        <v>44077</v>
      </c>
    </row>
    <row r="408" spans="1:6" s="4" customFormat="1" ht="36">
      <c r="A408" s="5">
        <v>44074</v>
      </c>
      <c r="B408" s="6" t="s">
        <v>212</v>
      </c>
      <c r="C408" s="7" t="s">
        <v>651</v>
      </c>
      <c r="D408" s="6" t="s">
        <v>213</v>
      </c>
      <c r="E408" s="8">
        <v>5817.55</v>
      </c>
      <c r="F408" s="9">
        <v>44077</v>
      </c>
    </row>
    <row r="409" spans="1:6" s="4" customFormat="1" ht="36">
      <c r="A409" s="5">
        <v>44075</v>
      </c>
      <c r="B409" s="6" t="s">
        <v>217</v>
      </c>
      <c r="C409" s="7" t="s">
        <v>335</v>
      </c>
      <c r="D409" s="6" t="s">
        <v>214</v>
      </c>
      <c r="E409" s="8">
        <v>6691.56</v>
      </c>
      <c r="F409" s="9">
        <v>44084</v>
      </c>
    </row>
    <row r="410" spans="1:6" s="4" customFormat="1" ht="36">
      <c r="A410" s="5">
        <v>44075</v>
      </c>
      <c r="B410" s="6" t="s">
        <v>218</v>
      </c>
      <c r="C410" s="7" t="s">
        <v>335</v>
      </c>
      <c r="D410" s="6" t="s">
        <v>214</v>
      </c>
      <c r="E410" s="8">
        <v>6055.64</v>
      </c>
      <c r="F410" s="9">
        <v>44084</v>
      </c>
    </row>
    <row r="411" spans="1:6" s="4" customFormat="1" ht="36">
      <c r="A411" s="5">
        <v>44077</v>
      </c>
      <c r="B411" s="6" t="s">
        <v>105</v>
      </c>
      <c r="C411" s="7" t="s">
        <v>350</v>
      </c>
      <c r="D411" s="6" t="s">
        <v>146</v>
      </c>
      <c r="E411" s="8">
        <v>250</v>
      </c>
      <c r="F411" s="9">
        <v>44084</v>
      </c>
    </row>
    <row r="412" spans="1:6" s="4" customFormat="1" ht="36">
      <c r="A412" s="5">
        <v>44078</v>
      </c>
      <c r="B412" s="6" t="s">
        <v>107</v>
      </c>
      <c r="C412" s="7" t="s">
        <v>337</v>
      </c>
      <c r="D412" s="6" t="s">
        <v>214</v>
      </c>
      <c r="E412" s="8">
        <v>319.02</v>
      </c>
      <c r="F412" s="9">
        <v>44096</v>
      </c>
    </row>
    <row r="413" spans="1:6" s="4" customFormat="1" ht="36">
      <c r="A413" s="5">
        <v>44082</v>
      </c>
      <c r="B413" s="6" t="s">
        <v>219</v>
      </c>
      <c r="C413" s="7" t="s">
        <v>335</v>
      </c>
      <c r="D413" s="6" t="s">
        <v>214</v>
      </c>
      <c r="E413" s="8">
        <v>1401.63</v>
      </c>
      <c r="F413" s="9">
        <v>44098</v>
      </c>
    </row>
    <row r="414" spans="1:6" s="4" customFormat="1" ht="36">
      <c r="A414" s="5">
        <v>44082</v>
      </c>
      <c r="B414" s="6" t="s">
        <v>220</v>
      </c>
      <c r="C414" s="7" t="s">
        <v>291</v>
      </c>
      <c r="D414" s="6" t="s">
        <v>228</v>
      </c>
      <c r="E414" s="8">
        <v>1199</v>
      </c>
      <c r="F414" s="9">
        <v>44077</v>
      </c>
    </row>
    <row r="415" spans="1:6" s="4" customFormat="1" ht="36">
      <c r="A415" s="5">
        <v>44082</v>
      </c>
      <c r="B415" s="6" t="s">
        <v>220</v>
      </c>
      <c r="C415" s="7" t="s">
        <v>291</v>
      </c>
      <c r="D415" s="6" t="s">
        <v>149</v>
      </c>
      <c r="E415" s="8">
        <v>29.9</v>
      </c>
      <c r="F415" s="9">
        <v>44077</v>
      </c>
    </row>
    <row r="416" spans="1:6" s="4" customFormat="1" ht="36">
      <c r="A416" s="5">
        <v>44096</v>
      </c>
      <c r="B416" s="6" t="s">
        <v>221</v>
      </c>
      <c r="C416" s="11" t="s">
        <v>290</v>
      </c>
      <c r="D416" s="6" t="s">
        <v>159</v>
      </c>
      <c r="E416" s="8">
        <v>148</v>
      </c>
      <c r="F416" s="9">
        <v>44098</v>
      </c>
    </row>
    <row r="417" spans="1:6" s="4" customFormat="1" ht="36">
      <c r="A417" s="5">
        <v>44089</v>
      </c>
      <c r="B417" s="6" t="s">
        <v>105</v>
      </c>
      <c r="C417" s="7" t="s">
        <v>340</v>
      </c>
      <c r="D417" s="6" t="s">
        <v>214</v>
      </c>
      <c r="E417" s="8">
        <v>147.56</v>
      </c>
      <c r="F417" s="9">
        <v>44098</v>
      </c>
    </row>
    <row r="418" spans="1:6" s="4" customFormat="1" ht="36">
      <c r="A418" s="5">
        <v>44097</v>
      </c>
      <c r="B418" s="6" t="s">
        <v>222</v>
      </c>
      <c r="C418" s="7" t="s">
        <v>225</v>
      </c>
      <c r="D418" s="6" t="s">
        <v>229</v>
      </c>
      <c r="E418" s="8">
        <v>6899.7</v>
      </c>
      <c r="F418" s="9">
        <v>44096</v>
      </c>
    </row>
    <row r="419" spans="1:6" s="4" customFormat="1" ht="36">
      <c r="A419" s="5">
        <v>44097</v>
      </c>
      <c r="B419" s="6" t="s">
        <v>222</v>
      </c>
      <c r="C419" s="7" t="s">
        <v>225</v>
      </c>
      <c r="D419" s="6" t="s">
        <v>149</v>
      </c>
      <c r="E419" s="8">
        <v>209.82</v>
      </c>
      <c r="F419" s="9">
        <v>44096</v>
      </c>
    </row>
    <row r="420" spans="1:6" s="4" customFormat="1" ht="36">
      <c r="A420" s="5">
        <v>44098</v>
      </c>
      <c r="B420" s="6" t="s">
        <v>223</v>
      </c>
      <c r="C420" s="7" t="s">
        <v>292</v>
      </c>
      <c r="D420" s="6" t="s">
        <v>229</v>
      </c>
      <c r="E420" s="8">
        <v>3609.05</v>
      </c>
      <c r="F420" s="9">
        <v>44097</v>
      </c>
    </row>
    <row r="421" spans="1:6" s="4" customFormat="1" ht="54">
      <c r="A421" s="5">
        <v>44102</v>
      </c>
      <c r="B421" s="6" t="s">
        <v>107</v>
      </c>
      <c r="C421" s="7" t="s">
        <v>226</v>
      </c>
      <c r="D421" s="6" t="s">
        <v>171</v>
      </c>
      <c r="E421" s="8">
        <v>1814.04</v>
      </c>
      <c r="F421" s="9">
        <v>44103</v>
      </c>
    </row>
    <row r="422" spans="1:6" s="4" customFormat="1" ht="54">
      <c r="A422" s="5">
        <v>44102</v>
      </c>
      <c r="B422" s="6" t="s">
        <v>107</v>
      </c>
      <c r="C422" s="7" t="s">
        <v>226</v>
      </c>
      <c r="D422" s="6" t="s">
        <v>172</v>
      </c>
      <c r="E422" s="8">
        <v>1935.57</v>
      </c>
      <c r="F422" s="9">
        <v>44103</v>
      </c>
    </row>
    <row r="423" spans="1:6" s="4" customFormat="1" ht="54">
      <c r="A423" s="5">
        <v>44102</v>
      </c>
      <c r="B423" s="6" t="s">
        <v>102</v>
      </c>
      <c r="C423" s="7" t="s">
        <v>657</v>
      </c>
      <c r="D423" s="6" t="s">
        <v>203</v>
      </c>
      <c r="E423" s="8">
        <v>2422</v>
      </c>
      <c r="F423" s="9">
        <v>44102</v>
      </c>
    </row>
    <row r="424" spans="1:6" s="4" customFormat="1" ht="36">
      <c r="A424" s="5">
        <v>44102</v>
      </c>
      <c r="B424" s="6" t="s">
        <v>102</v>
      </c>
      <c r="C424" s="7" t="s">
        <v>293</v>
      </c>
      <c r="D424" s="6" t="s">
        <v>203</v>
      </c>
      <c r="E424" s="8">
        <v>3225</v>
      </c>
      <c r="F424" s="9">
        <v>44102</v>
      </c>
    </row>
    <row r="425" spans="1:6" s="4" customFormat="1" ht="36">
      <c r="A425" s="5">
        <v>44102</v>
      </c>
      <c r="B425" s="6" t="s">
        <v>102</v>
      </c>
      <c r="C425" s="7" t="s">
        <v>294</v>
      </c>
      <c r="D425" s="6" t="s">
        <v>203</v>
      </c>
      <c r="E425" s="8">
        <v>3572</v>
      </c>
      <c r="F425" s="9">
        <v>44102</v>
      </c>
    </row>
    <row r="426" spans="1:6" s="4" customFormat="1" ht="36">
      <c r="A426" s="5">
        <v>44102</v>
      </c>
      <c r="B426" s="6" t="s">
        <v>102</v>
      </c>
      <c r="C426" s="7" t="s">
        <v>295</v>
      </c>
      <c r="D426" s="6" t="s">
        <v>203</v>
      </c>
      <c r="E426" s="8">
        <v>4231</v>
      </c>
      <c r="F426" s="9">
        <v>44102</v>
      </c>
    </row>
    <row r="427" spans="1:6" s="4" customFormat="1" ht="36">
      <c r="A427" s="5">
        <v>44103</v>
      </c>
      <c r="B427" s="6" t="s">
        <v>224</v>
      </c>
      <c r="C427" s="7" t="s">
        <v>427</v>
      </c>
      <c r="D427" s="6" t="s">
        <v>214</v>
      </c>
      <c r="E427" s="8">
        <v>323.65</v>
      </c>
      <c r="F427" s="9">
        <v>44102</v>
      </c>
    </row>
    <row r="428" spans="1:6" s="4" customFormat="1" ht="36">
      <c r="A428" s="5">
        <v>44104</v>
      </c>
      <c r="B428" s="6" t="s">
        <v>102</v>
      </c>
      <c r="C428" s="7" t="s">
        <v>452</v>
      </c>
      <c r="D428" s="6" t="s">
        <v>230</v>
      </c>
      <c r="E428" s="8">
        <v>16.8</v>
      </c>
      <c r="F428" s="9">
        <v>44111</v>
      </c>
    </row>
    <row r="429" spans="1:6" s="4" customFormat="1" ht="36">
      <c r="A429" s="5">
        <v>44104</v>
      </c>
      <c r="B429" s="6" t="s">
        <v>118</v>
      </c>
      <c r="C429" s="7" t="s">
        <v>296</v>
      </c>
      <c r="D429" s="6" t="s">
        <v>207</v>
      </c>
      <c r="E429" s="8">
        <v>29500</v>
      </c>
      <c r="F429" s="9">
        <v>44104</v>
      </c>
    </row>
    <row r="430" spans="1:6" s="4" customFormat="1" ht="36">
      <c r="A430" s="5">
        <v>44104</v>
      </c>
      <c r="B430" s="6" t="s">
        <v>118</v>
      </c>
      <c r="C430" s="7" t="s">
        <v>296</v>
      </c>
      <c r="D430" s="6" t="s">
        <v>207</v>
      </c>
      <c r="E430" s="8">
        <v>12622</v>
      </c>
      <c r="F430" s="9">
        <v>44104</v>
      </c>
    </row>
    <row r="431" spans="1:6" s="4" customFormat="1" ht="42.75" customHeight="1">
      <c r="A431" s="5">
        <v>44104</v>
      </c>
      <c r="B431" s="6" t="s">
        <v>215</v>
      </c>
      <c r="C431" s="7" t="s">
        <v>227</v>
      </c>
      <c r="D431" s="6" t="s">
        <v>216</v>
      </c>
      <c r="E431" s="8">
        <v>17.03</v>
      </c>
      <c r="F431" s="9">
        <v>44111</v>
      </c>
    </row>
    <row r="432" spans="1:6" s="4" customFormat="1" ht="36">
      <c r="A432" s="5">
        <v>44104</v>
      </c>
      <c r="B432" s="6" t="s">
        <v>119</v>
      </c>
      <c r="C432" s="7" t="s">
        <v>296</v>
      </c>
      <c r="D432" s="6" t="s">
        <v>152</v>
      </c>
      <c r="E432" s="8">
        <v>7082.43</v>
      </c>
      <c r="F432" s="9">
        <v>44111</v>
      </c>
    </row>
    <row r="433" spans="1:6" s="4" customFormat="1" ht="36">
      <c r="A433" s="5">
        <v>44104</v>
      </c>
      <c r="B433" s="6" t="s">
        <v>208</v>
      </c>
      <c r="C433" s="7" t="s">
        <v>296</v>
      </c>
      <c r="D433" s="6" t="s">
        <v>209</v>
      </c>
      <c r="E433" s="8">
        <v>1549.12</v>
      </c>
      <c r="F433" s="9">
        <v>44111</v>
      </c>
    </row>
    <row r="434" spans="1:6" s="4" customFormat="1" ht="36">
      <c r="A434" s="5">
        <v>44104</v>
      </c>
      <c r="B434" s="6" t="s">
        <v>208</v>
      </c>
      <c r="C434" s="7" t="s">
        <v>296</v>
      </c>
      <c r="D434" s="6" t="s">
        <v>210</v>
      </c>
      <c r="E434" s="8">
        <v>780.83</v>
      </c>
      <c r="F434" s="9">
        <v>44111</v>
      </c>
    </row>
    <row r="435" spans="1:6" s="4" customFormat="1" ht="36">
      <c r="A435" s="5">
        <v>44104</v>
      </c>
      <c r="B435" s="6" t="s">
        <v>212</v>
      </c>
      <c r="C435" s="7" t="s">
        <v>296</v>
      </c>
      <c r="D435" s="6" t="s">
        <v>213</v>
      </c>
      <c r="E435" s="8">
        <v>5846.44</v>
      </c>
      <c r="F435" s="9">
        <v>44111</v>
      </c>
    </row>
    <row r="436" spans="1:6" s="4" customFormat="1" ht="36">
      <c r="A436" s="5">
        <v>44105</v>
      </c>
      <c r="B436" s="6" t="s">
        <v>231</v>
      </c>
      <c r="C436" s="7" t="s">
        <v>335</v>
      </c>
      <c r="D436" s="6" t="s">
        <v>214</v>
      </c>
      <c r="E436" s="8">
        <v>5260.02</v>
      </c>
      <c r="F436" s="9">
        <v>44119</v>
      </c>
    </row>
    <row r="437" spans="1:6" s="4" customFormat="1" ht="36">
      <c r="A437" s="5">
        <v>44105</v>
      </c>
      <c r="B437" s="6" t="s">
        <v>232</v>
      </c>
      <c r="C437" s="7" t="s">
        <v>335</v>
      </c>
      <c r="D437" s="6" t="s">
        <v>214</v>
      </c>
      <c r="E437" s="8">
        <v>7469.4</v>
      </c>
      <c r="F437" s="9">
        <v>44119</v>
      </c>
    </row>
    <row r="438" spans="1:6" s="4" customFormat="1" ht="36">
      <c r="A438" s="5">
        <v>44106</v>
      </c>
      <c r="B438" s="6" t="s">
        <v>233</v>
      </c>
      <c r="C438" s="11" t="s">
        <v>589</v>
      </c>
      <c r="D438" s="6" t="s">
        <v>145</v>
      </c>
      <c r="E438" s="8">
        <v>10.82</v>
      </c>
      <c r="F438" s="9">
        <v>44111</v>
      </c>
    </row>
    <row r="439" spans="1:6" s="4" customFormat="1" ht="36">
      <c r="A439" s="5">
        <v>44110</v>
      </c>
      <c r="B439" s="6" t="s">
        <v>105</v>
      </c>
      <c r="C439" s="7" t="s">
        <v>350</v>
      </c>
      <c r="D439" s="6" t="s">
        <v>146</v>
      </c>
      <c r="E439" s="8">
        <v>250</v>
      </c>
      <c r="F439" s="9">
        <v>44111</v>
      </c>
    </row>
    <row r="440" spans="1:6" s="4" customFormat="1" ht="36">
      <c r="A440" s="5">
        <v>44111</v>
      </c>
      <c r="B440" s="6" t="s">
        <v>234</v>
      </c>
      <c r="C440" s="11" t="s">
        <v>290</v>
      </c>
      <c r="D440" s="6" t="s">
        <v>159</v>
      </c>
      <c r="E440" s="8">
        <v>226</v>
      </c>
      <c r="F440" s="9">
        <v>44111</v>
      </c>
    </row>
    <row r="441" spans="1:6" s="4" customFormat="1" ht="36">
      <c r="A441" s="5">
        <v>44117</v>
      </c>
      <c r="B441" s="6" t="s">
        <v>107</v>
      </c>
      <c r="C441" s="7" t="s">
        <v>337</v>
      </c>
      <c r="D441" s="6" t="s">
        <v>214</v>
      </c>
      <c r="E441" s="8">
        <v>319.02</v>
      </c>
      <c r="F441" s="9">
        <v>44133</v>
      </c>
    </row>
    <row r="442" spans="1:6" s="4" customFormat="1" ht="36">
      <c r="A442" s="5">
        <v>44118</v>
      </c>
      <c r="B442" s="6" t="s">
        <v>235</v>
      </c>
      <c r="C442" s="7" t="s">
        <v>335</v>
      </c>
      <c r="D442" s="6" t="s">
        <v>214</v>
      </c>
      <c r="E442" s="8">
        <v>1423.91</v>
      </c>
      <c r="F442" s="9">
        <v>44127</v>
      </c>
    </row>
    <row r="443" spans="1:6" s="4" customFormat="1" ht="36">
      <c r="A443" s="5">
        <v>44119</v>
      </c>
      <c r="B443" s="6" t="s">
        <v>105</v>
      </c>
      <c r="C443" s="7" t="s">
        <v>340</v>
      </c>
      <c r="D443" s="6" t="s">
        <v>214</v>
      </c>
      <c r="E443" s="8">
        <v>158.48</v>
      </c>
      <c r="F443" s="9">
        <v>44127</v>
      </c>
    </row>
    <row r="444" spans="1:6" s="4" customFormat="1" ht="36">
      <c r="A444" s="5">
        <v>44127</v>
      </c>
      <c r="B444" s="6" t="s">
        <v>236</v>
      </c>
      <c r="C444" s="7" t="s">
        <v>427</v>
      </c>
      <c r="D444" s="6" t="s">
        <v>214</v>
      </c>
      <c r="E444" s="8">
        <v>140</v>
      </c>
      <c r="F444" s="9">
        <v>44133</v>
      </c>
    </row>
    <row r="445" spans="1:6" s="4" customFormat="1" ht="36">
      <c r="A445" s="5">
        <v>44132</v>
      </c>
      <c r="B445" s="6" t="s">
        <v>237</v>
      </c>
      <c r="C445" s="7" t="s">
        <v>238</v>
      </c>
      <c r="D445" s="6" t="s">
        <v>155</v>
      </c>
      <c r="E445" s="8">
        <v>1640</v>
      </c>
      <c r="F445" s="9">
        <v>44133</v>
      </c>
    </row>
    <row r="446" spans="1:6" s="4" customFormat="1" ht="36">
      <c r="A446" s="5">
        <v>44133</v>
      </c>
      <c r="B446" s="6" t="s">
        <v>102</v>
      </c>
      <c r="C446" s="7" t="s">
        <v>297</v>
      </c>
      <c r="D446" s="6" t="s">
        <v>203</v>
      </c>
      <c r="E446" s="8">
        <v>3304</v>
      </c>
      <c r="F446" s="9">
        <v>44133</v>
      </c>
    </row>
    <row r="447" spans="1:6" s="4" customFormat="1" ht="54">
      <c r="A447" s="5">
        <v>44133</v>
      </c>
      <c r="B447" s="6" t="s">
        <v>107</v>
      </c>
      <c r="C447" s="7" t="s">
        <v>226</v>
      </c>
      <c r="D447" s="6" t="s">
        <v>171</v>
      </c>
      <c r="E447" s="8">
        <v>1814.04</v>
      </c>
      <c r="F447" s="9">
        <v>44133</v>
      </c>
    </row>
    <row r="448" spans="1:6" s="4" customFormat="1" ht="54">
      <c r="A448" s="5">
        <v>44133</v>
      </c>
      <c r="B448" s="6" t="s">
        <v>107</v>
      </c>
      <c r="C448" s="7" t="s">
        <v>226</v>
      </c>
      <c r="D448" s="6" t="s">
        <v>172</v>
      </c>
      <c r="E448" s="8">
        <v>2233.35</v>
      </c>
      <c r="F448" s="9">
        <v>44133</v>
      </c>
    </row>
    <row r="449" spans="1:6" s="4" customFormat="1" ht="36">
      <c r="A449" s="5">
        <v>44134</v>
      </c>
      <c r="B449" s="6" t="s">
        <v>118</v>
      </c>
      <c r="C449" s="7" t="s">
        <v>298</v>
      </c>
      <c r="D449" s="6" t="s">
        <v>207</v>
      </c>
      <c r="E449" s="8">
        <v>26589</v>
      </c>
      <c r="F449" s="9">
        <v>44134</v>
      </c>
    </row>
    <row r="450" spans="1:6" s="4" customFormat="1" ht="36">
      <c r="A450" s="5">
        <v>44134</v>
      </c>
      <c r="B450" s="6" t="s">
        <v>118</v>
      </c>
      <c r="C450" s="7" t="s">
        <v>298</v>
      </c>
      <c r="D450" s="6" t="s">
        <v>207</v>
      </c>
      <c r="E450" s="8">
        <v>15019</v>
      </c>
      <c r="F450" s="9">
        <v>44134</v>
      </c>
    </row>
    <row r="451" spans="1:6" s="4" customFormat="1" ht="40.5" customHeight="1">
      <c r="A451" s="5">
        <v>44135</v>
      </c>
      <c r="B451" s="6" t="s">
        <v>215</v>
      </c>
      <c r="C451" s="7" t="s">
        <v>239</v>
      </c>
      <c r="D451" s="6" t="s">
        <v>216</v>
      </c>
      <c r="E451" s="8">
        <v>22.53</v>
      </c>
      <c r="F451" s="9">
        <v>44145</v>
      </c>
    </row>
    <row r="452" spans="1:6" s="4" customFormat="1" ht="36">
      <c r="A452" s="5">
        <v>44135</v>
      </c>
      <c r="B452" s="6" t="s">
        <v>119</v>
      </c>
      <c r="C452" s="7" t="s">
        <v>298</v>
      </c>
      <c r="D452" s="6" t="s">
        <v>152</v>
      </c>
      <c r="E452" s="8">
        <v>6798.67</v>
      </c>
      <c r="F452" s="9">
        <v>44141</v>
      </c>
    </row>
    <row r="453" spans="1:6" s="4" customFormat="1" ht="36">
      <c r="A453" s="5">
        <v>44135</v>
      </c>
      <c r="B453" s="6" t="s">
        <v>208</v>
      </c>
      <c r="C453" s="7" t="s">
        <v>298</v>
      </c>
      <c r="D453" s="6" t="s">
        <v>209</v>
      </c>
      <c r="E453" s="8">
        <v>1437.09</v>
      </c>
      <c r="F453" s="9">
        <v>44141</v>
      </c>
    </row>
    <row r="454" spans="1:6" s="4" customFormat="1" ht="36">
      <c r="A454" s="5">
        <v>44135</v>
      </c>
      <c r="B454" s="6" t="s">
        <v>208</v>
      </c>
      <c r="C454" s="7" t="s">
        <v>298</v>
      </c>
      <c r="D454" s="6" t="s">
        <v>210</v>
      </c>
      <c r="E454" s="8">
        <v>163.17</v>
      </c>
      <c r="F454" s="9">
        <v>44141</v>
      </c>
    </row>
    <row r="455" spans="1:6" s="4" customFormat="1" ht="36">
      <c r="A455" s="5">
        <v>44135</v>
      </c>
      <c r="B455" s="6" t="s">
        <v>212</v>
      </c>
      <c r="C455" s="7" t="s">
        <v>298</v>
      </c>
      <c r="D455" s="6" t="s">
        <v>213</v>
      </c>
      <c r="E455" s="8">
        <v>5652.6</v>
      </c>
      <c r="F455" s="9">
        <v>44141</v>
      </c>
    </row>
    <row r="456" spans="1:6" s="4" customFormat="1" ht="36">
      <c r="A456" s="5">
        <v>44138</v>
      </c>
      <c r="B456" s="6" t="s">
        <v>240</v>
      </c>
      <c r="C456" s="7" t="s">
        <v>335</v>
      </c>
      <c r="D456" s="6" t="s">
        <v>214</v>
      </c>
      <c r="E456" s="8">
        <v>5509</v>
      </c>
      <c r="F456" s="9">
        <v>44148</v>
      </c>
    </row>
    <row r="457" spans="1:6" s="4" customFormat="1" ht="36">
      <c r="A457" s="5">
        <v>44138</v>
      </c>
      <c r="B457" s="6" t="s">
        <v>241</v>
      </c>
      <c r="C457" s="7" t="s">
        <v>335</v>
      </c>
      <c r="D457" s="6" t="s">
        <v>214</v>
      </c>
      <c r="E457" s="8">
        <v>7220.42</v>
      </c>
      <c r="F457" s="9">
        <v>44148</v>
      </c>
    </row>
    <row r="458" spans="1:6" s="4" customFormat="1" ht="36">
      <c r="A458" s="5">
        <v>44138</v>
      </c>
      <c r="B458" s="6" t="s">
        <v>242</v>
      </c>
      <c r="C458" s="11" t="s">
        <v>648</v>
      </c>
      <c r="D458" s="6" t="s">
        <v>156</v>
      </c>
      <c r="E458" s="8">
        <v>474.05</v>
      </c>
      <c r="F458" s="9">
        <v>44138</v>
      </c>
    </row>
    <row r="459" spans="1:6" s="4" customFormat="1" ht="36">
      <c r="A459" s="5">
        <v>44138</v>
      </c>
      <c r="B459" s="6" t="s">
        <v>243</v>
      </c>
      <c r="C459" s="11" t="s">
        <v>538</v>
      </c>
      <c r="D459" s="6" t="s">
        <v>148</v>
      </c>
      <c r="E459" s="8">
        <v>2040.45</v>
      </c>
      <c r="F459" s="9">
        <v>44138</v>
      </c>
    </row>
    <row r="460" spans="1:6" s="4" customFormat="1" ht="36">
      <c r="A460" s="5">
        <v>44139</v>
      </c>
      <c r="B460" s="6" t="s">
        <v>244</v>
      </c>
      <c r="C460" s="12" t="s">
        <v>279</v>
      </c>
      <c r="D460" s="6" t="s">
        <v>286</v>
      </c>
      <c r="E460" s="8">
        <v>54.7</v>
      </c>
      <c r="F460" s="9">
        <v>44139</v>
      </c>
    </row>
    <row r="461" spans="1:6" s="4" customFormat="1" ht="36">
      <c r="A461" s="5">
        <v>44140</v>
      </c>
      <c r="B461" s="6" t="s">
        <v>245</v>
      </c>
      <c r="C461" s="12" t="s">
        <v>280</v>
      </c>
      <c r="D461" s="6" t="s">
        <v>229</v>
      </c>
      <c r="E461" s="8">
        <v>2453.42</v>
      </c>
      <c r="F461" s="9">
        <v>44139</v>
      </c>
    </row>
    <row r="462" spans="1:6" s="4" customFormat="1" ht="36">
      <c r="A462" s="5">
        <v>44140</v>
      </c>
      <c r="B462" s="6" t="s">
        <v>245</v>
      </c>
      <c r="C462" s="12" t="s">
        <v>280</v>
      </c>
      <c r="D462" s="6" t="s">
        <v>149</v>
      </c>
      <c r="E462" s="8">
        <v>159.8</v>
      </c>
      <c r="F462" s="9">
        <v>44139</v>
      </c>
    </row>
    <row r="463" spans="1:6" s="4" customFormat="1" ht="36">
      <c r="A463" s="5">
        <v>44140</v>
      </c>
      <c r="B463" s="6" t="s">
        <v>102</v>
      </c>
      <c r="C463" s="7" t="s">
        <v>452</v>
      </c>
      <c r="D463" s="6" t="s">
        <v>230</v>
      </c>
      <c r="E463" s="8">
        <v>90.8</v>
      </c>
      <c r="F463" s="9">
        <v>44141</v>
      </c>
    </row>
    <row r="464" spans="1:6" s="4" customFormat="1" ht="36">
      <c r="A464" s="5">
        <v>44140</v>
      </c>
      <c r="B464" s="6" t="s">
        <v>105</v>
      </c>
      <c r="C464" s="7" t="s">
        <v>350</v>
      </c>
      <c r="D464" s="6" t="s">
        <v>146</v>
      </c>
      <c r="E464" s="8">
        <v>625</v>
      </c>
      <c r="F464" s="9">
        <v>44141</v>
      </c>
    </row>
    <row r="465" spans="1:6" s="4" customFormat="1" ht="36">
      <c r="A465" s="5">
        <v>44146</v>
      </c>
      <c r="B465" s="6" t="s">
        <v>246</v>
      </c>
      <c r="C465" s="12" t="s">
        <v>299</v>
      </c>
      <c r="D465" s="6" t="s">
        <v>229</v>
      </c>
      <c r="E465" s="8">
        <v>1040.4</v>
      </c>
      <c r="F465" s="9">
        <v>44145</v>
      </c>
    </row>
    <row r="466" spans="1:6" s="4" customFormat="1" ht="36">
      <c r="A466" s="5">
        <v>44146</v>
      </c>
      <c r="B466" s="6" t="s">
        <v>246</v>
      </c>
      <c r="C466" s="12" t="s">
        <v>299</v>
      </c>
      <c r="D466" s="6" t="s">
        <v>149</v>
      </c>
      <c r="E466" s="8">
        <v>82.25</v>
      </c>
      <c r="F466" s="9">
        <v>44145</v>
      </c>
    </row>
    <row r="467" spans="1:6" s="4" customFormat="1" ht="36">
      <c r="A467" s="5">
        <v>44148</v>
      </c>
      <c r="B467" s="6" t="s">
        <v>247</v>
      </c>
      <c r="C467" s="7" t="s">
        <v>335</v>
      </c>
      <c r="D467" s="6" t="s">
        <v>214</v>
      </c>
      <c r="E467" s="8">
        <v>1193.35</v>
      </c>
      <c r="F467" s="9">
        <v>44159</v>
      </c>
    </row>
    <row r="468" spans="1:6" s="4" customFormat="1" ht="36">
      <c r="A468" s="5">
        <v>44149</v>
      </c>
      <c r="B468" s="6" t="s">
        <v>102</v>
      </c>
      <c r="C468" s="7" t="s">
        <v>452</v>
      </c>
      <c r="D468" s="6" t="s">
        <v>230</v>
      </c>
      <c r="E468" s="8">
        <v>12.2</v>
      </c>
      <c r="F468" s="9">
        <v>44152</v>
      </c>
    </row>
    <row r="469" spans="1:6" s="4" customFormat="1" ht="36">
      <c r="A469" s="5">
        <v>44151</v>
      </c>
      <c r="B469" s="6" t="s">
        <v>248</v>
      </c>
      <c r="C469" s="7" t="s">
        <v>345</v>
      </c>
      <c r="D469" s="6" t="s">
        <v>287</v>
      </c>
      <c r="E469" s="8">
        <v>520.33</v>
      </c>
      <c r="F469" s="9">
        <v>44152</v>
      </c>
    </row>
    <row r="470" spans="1:6" s="4" customFormat="1" ht="36">
      <c r="A470" s="5">
        <v>44151</v>
      </c>
      <c r="B470" s="6" t="s">
        <v>105</v>
      </c>
      <c r="C470" s="7" t="s">
        <v>340</v>
      </c>
      <c r="D470" s="6" t="s">
        <v>214</v>
      </c>
      <c r="E470" s="8">
        <v>152.82</v>
      </c>
      <c r="F470" s="9">
        <v>44159</v>
      </c>
    </row>
    <row r="471" spans="1:6" s="4" customFormat="1" ht="36">
      <c r="A471" s="5">
        <v>44152</v>
      </c>
      <c r="B471" s="6" t="s">
        <v>249</v>
      </c>
      <c r="C471" s="7" t="s">
        <v>300</v>
      </c>
      <c r="D471" s="6" t="s">
        <v>156</v>
      </c>
      <c r="E471" s="8">
        <v>555.4</v>
      </c>
      <c r="F471" s="9">
        <v>44152</v>
      </c>
    </row>
    <row r="472" spans="1:6" s="4" customFormat="1" ht="36">
      <c r="A472" s="5">
        <v>44152</v>
      </c>
      <c r="B472" s="6" t="s">
        <v>250</v>
      </c>
      <c r="C472" s="12" t="s">
        <v>281</v>
      </c>
      <c r="D472" s="6" t="s">
        <v>288</v>
      </c>
      <c r="E472" s="8">
        <v>654</v>
      </c>
      <c r="F472" s="9">
        <v>44152</v>
      </c>
    </row>
    <row r="473" spans="1:6" s="4" customFormat="1" ht="36">
      <c r="A473" s="5">
        <v>44152</v>
      </c>
      <c r="B473" s="6" t="s">
        <v>251</v>
      </c>
      <c r="C473" s="12" t="s">
        <v>281</v>
      </c>
      <c r="D473" s="6" t="s">
        <v>288</v>
      </c>
      <c r="E473" s="8">
        <v>856.9</v>
      </c>
      <c r="F473" s="9">
        <v>44152</v>
      </c>
    </row>
    <row r="474" spans="1:6" s="4" customFormat="1" ht="36">
      <c r="A474" s="5">
        <v>44155</v>
      </c>
      <c r="B474" s="6" t="s">
        <v>107</v>
      </c>
      <c r="C474" s="7" t="s">
        <v>337</v>
      </c>
      <c r="D474" s="6" t="s">
        <v>214</v>
      </c>
      <c r="E474" s="8">
        <v>318.89</v>
      </c>
      <c r="F474" s="9">
        <v>44162</v>
      </c>
    </row>
    <row r="475" spans="1:6" s="4" customFormat="1" ht="36">
      <c r="A475" s="5">
        <v>44158</v>
      </c>
      <c r="B475" s="6" t="s">
        <v>106</v>
      </c>
      <c r="C475" s="12" t="s">
        <v>282</v>
      </c>
      <c r="D475" s="6" t="s">
        <v>147</v>
      </c>
      <c r="E475" s="8">
        <v>3002.79</v>
      </c>
      <c r="F475" s="9">
        <v>44159</v>
      </c>
    </row>
    <row r="476" spans="1:6" s="4" customFormat="1" ht="36">
      <c r="A476" s="5">
        <v>44158</v>
      </c>
      <c r="B476" s="6" t="s">
        <v>252</v>
      </c>
      <c r="C476" s="7" t="s">
        <v>132</v>
      </c>
      <c r="D476" s="6" t="s">
        <v>148</v>
      </c>
      <c r="E476" s="8">
        <v>1481.42</v>
      </c>
      <c r="F476" s="9">
        <v>44162</v>
      </c>
    </row>
    <row r="477" spans="1:6" s="4" customFormat="1" ht="36">
      <c r="A477" s="5">
        <v>44158</v>
      </c>
      <c r="B477" s="6" t="s">
        <v>253</v>
      </c>
      <c r="C477" s="12" t="s">
        <v>132</v>
      </c>
      <c r="D477" s="6" t="s">
        <v>161</v>
      </c>
      <c r="E477" s="8">
        <v>1174.81</v>
      </c>
      <c r="F477" s="9">
        <v>44162</v>
      </c>
    </row>
    <row r="478" spans="1:6" s="4" customFormat="1" ht="36">
      <c r="A478" s="5">
        <v>44159</v>
      </c>
      <c r="B478" s="6" t="s">
        <v>254</v>
      </c>
      <c r="C478" s="12" t="s">
        <v>132</v>
      </c>
      <c r="D478" s="6" t="s">
        <v>148</v>
      </c>
      <c r="E478" s="8">
        <v>1537.59</v>
      </c>
      <c r="F478" s="9">
        <v>44162</v>
      </c>
    </row>
    <row r="479" spans="1:6" s="4" customFormat="1" ht="36">
      <c r="A479" s="5">
        <v>44159</v>
      </c>
      <c r="B479" s="6" t="s">
        <v>255</v>
      </c>
      <c r="C479" s="12" t="s">
        <v>132</v>
      </c>
      <c r="D479" s="6" t="s">
        <v>161</v>
      </c>
      <c r="E479" s="8">
        <v>1186.99</v>
      </c>
      <c r="F479" s="9">
        <v>44162</v>
      </c>
    </row>
    <row r="480" spans="1:6" s="4" customFormat="1" ht="36">
      <c r="A480" s="5">
        <v>44159</v>
      </c>
      <c r="B480" s="6" t="s">
        <v>256</v>
      </c>
      <c r="C480" s="11" t="s">
        <v>648</v>
      </c>
      <c r="D480" s="6" t="s">
        <v>156</v>
      </c>
      <c r="E480" s="8">
        <v>3721.64</v>
      </c>
      <c r="F480" s="9">
        <v>44161</v>
      </c>
    </row>
    <row r="481" spans="1:6" s="4" customFormat="1" ht="36">
      <c r="A481" s="5">
        <v>44160</v>
      </c>
      <c r="B481" s="6" t="s">
        <v>257</v>
      </c>
      <c r="C481" s="7" t="s">
        <v>659</v>
      </c>
      <c r="D481" s="6" t="s">
        <v>158</v>
      </c>
      <c r="E481" s="8">
        <v>412.05</v>
      </c>
      <c r="F481" s="9">
        <v>44161</v>
      </c>
    </row>
    <row r="482" spans="1:6" s="4" customFormat="1" ht="36">
      <c r="A482" s="5">
        <v>44160</v>
      </c>
      <c r="B482" s="6" t="s">
        <v>258</v>
      </c>
      <c r="C482" s="12" t="s">
        <v>301</v>
      </c>
      <c r="D482" s="6" t="s">
        <v>229</v>
      </c>
      <c r="E482" s="8">
        <v>79.99</v>
      </c>
      <c r="F482" s="9">
        <v>44159</v>
      </c>
    </row>
    <row r="483" spans="1:6" s="4" customFormat="1" ht="36">
      <c r="A483" s="5">
        <v>44160</v>
      </c>
      <c r="B483" s="6" t="s">
        <v>258</v>
      </c>
      <c r="C483" s="12" t="s">
        <v>301</v>
      </c>
      <c r="D483" s="6" t="s">
        <v>149</v>
      </c>
      <c r="E483" s="8">
        <v>9.99</v>
      </c>
      <c r="F483" s="9">
        <v>44159</v>
      </c>
    </row>
    <row r="484" spans="1:6" s="4" customFormat="1" ht="36">
      <c r="A484" s="5">
        <v>44160</v>
      </c>
      <c r="B484" s="6" t="s">
        <v>259</v>
      </c>
      <c r="C484" s="12" t="s">
        <v>132</v>
      </c>
      <c r="D484" s="6" t="s">
        <v>148</v>
      </c>
      <c r="E484" s="8">
        <v>1534.24</v>
      </c>
      <c r="F484" s="9">
        <v>44162</v>
      </c>
    </row>
    <row r="485" spans="1:6" s="4" customFormat="1" ht="36">
      <c r="A485" s="5">
        <v>44160</v>
      </c>
      <c r="B485" s="6" t="s">
        <v>260</v>
      </c>
      <c r="C485" s="12" t="s">
        <v>132</v>
      </c>
      <c r="D485" s="6" t="s">
        <v>161</v>
      </c>
      <c r="E485" s="8">
        <v>1137</v>
      </c>
      <c r="F485" s="9">
        <v>44162</v>
      </c>
    </row>
    <row r="486" spans="1:6" s="4" customFormat="1" ht="36">
      <c r="A486" s="5">
        <v>44161</v>
      </c>
      <c r="B486" s="6" t="s">
        <v>261</v>
      </c>
      <c r="C486" s="12" t="s">
        <v>132</v>
      </c>
      <c r="D486" s="6" t="s">
        <v>148</v>
      </c>
      <c r="E486" s="8">
        <v>1510.85</v>
      </c>
      <c r="F486" s="9">
        <v>44162</v>
      </c>
    </row>
    <row r="487" spans="1:6" s="4" customFormat="1" ht="36">
      <c r="A487" s="5">
        <v>44161</v>
      </c>
      <c r="B487" s="6" t="s">
        <v>262</v>
      </c>
      <c r="C487" s="12" t="s">
        <v>132</v>
      </c>
      <c r="D487" s="6" t="s">
        <v>161</v>
      </c>
      <c r="E487" s="8">
        <v>1151.73</v>
      </c>
      <c r="F487" s="9">
        <v>44162</v>
      </c>
    </row>
    <row r="488" spans="1:6" s="4" customFormat="1" ht="36">
      <c r="A488" s="5">
        <v>44161</v>
      </c>
      <c r="B488" s="6" t="s">
        <v>263</v>
      </c>
      <c r="C488" s="12" t="s">
        <v>660</v>
      </c>
      <c r="D488" s="6" t="s">
        <v>145</v>
      </c>
      <c r="E488" s="8">
        <v>656.95</v>
      </c>
      <c r="F488" s="9">
        <v>44162</v>
      </c>
    </row>
    <row r="489" spans="1:6" s="4" customFormat="1" ht="36">
      <c r="A489" s="5">
        <v>44162</v>
      </c>
      <c r="B489" s="6" t="s">
        <v>102</v>
      </c>
      <c r="C489" s="12" t="s">
        <v>302</v>
      </c>
      <c r="D489" s="6" t="s">
        <v>203</v>
      </c>
      <c r="E489" s="8">
        <v>4182</v>
      </c>
      <c r="F489" s="9">
        <v>44162</v>
      </c>
    </row>
    <row r="490" spans="1:6" s="4" customFormat="1" ht="36">
      <c r="A490" s="5">
        <v>44162</v>
      </c>
      <c r="B490" s="6" t="s">
        <v>264</v>
      </c>
      <c r="C490" s="7" t="s">
        <v>649</v>
      </c>
      <c r="D490" s="6" t="s">
        <v>195</v>
      </c>
      <c r="E490" s="8">
        <v>1639.77</v>
      </c>
      <c r="F490" s="9">
        <v>44165</v>
      </c>
    </row>
    <row r="491" spans="1:6" s="4" customFormat="1" ht="36">
      <c r="A491" s="5">
        <v>44162</v>
      </c>
      <c r="B491" s="6" t="s">
        <v>265</v>
      </c>
      <c r="C491" s="7" t="s">
        <v>649</v>
      </c>
      <c r="D491" s="6" t="s">
        <v>289</v>
      </c>
      <c r="E491" s="8">
        <v>1384.59</v>
      </c>
      <c r="F491" s="9">
        <v>44165</v>
      </c>
    </row>
    <row r="492" spans="1:6" s="4" customFormat="1" ht="36">
      <c r="A492" s="5">
        <v>44162</v>
      </c>
      <c r="B492" s="6" t="s">
        <v>266</v>
      </c>
      <c r="C492" s="7" t="s">
        <v>649</v>
      </c>
      <c r="D492" s="6" t="s">
        <v>286</v>
      </c>
      <c r="E492" s="8">
        <v>119.98</v>
      </c>
      <c r="F492" s="9">
        <v>44165</v>
      </c>
    </row>
    <row r="493" spans="1:6" s="4" customFormat="1" ht="36">
      <c r="A493" s="5">
        <v>44162</v>
      </c>
      <c r="B493" s="6" t="s">
        <v>267</v>
      </c>
      <c r="C493" s="7" t="s">
        <v>430</v>
      </c>
      <c r="D493" s="6" t="s">
        <v>149</v>
      </c>
      <c r="E493" s="8">
        <v>780</v>
      </c>
      <c r="F493" s="9">
        <v>44165</v>
      </c>
    </row>
    <row r="494" spans="1:6" s="4" customFormat="1" ht="36">
      <c r="A494" s="5">
        <v>44162</v>
      </c>
      <c r="B494" s="6" t="s">
        <v>268</v>
      </c>
      <c r="C494" s="12" t="s">
        <v>303</v>
      </c>
      <c r="D494" s="6" t="s">
        <v>148</v>
      </c>
      <c r="E494" s="8">
        <v>419.65</v>
      </c>
      <c r="F494" s="9">
        <v>44165</v>
      </c>
    </row>
    <row r="495" spans="1:6" s="4" customFormat="1" ht="36">
      <c r="A495" s="5">
        <v>44162</v>
      </c>
      <c r="B495" s="6" t="s">
        <v>269</v>
      </c>
      <c r="C495" s="12" t="s">
        <v>303</v>
      </c>
      <c r="D495" s="6" t="s">
        <v>166</v>
      </c>
      <c r="E495" s="8">
        <v>964.59</v>
      </c>
      <c r="F495" s="9">
        <v>44165</v>
      </c>
    </row>
    <row r="496" spans="1:6" s="4" customFormat="1" ht="36">
      <c r="A496" s="5">
        <v>44162</v>
      </c>
      <c r="B496" s="6" t="s">
        <v>270</v>
      </c>
      <c r="C496" s="7" t="s">
        <v>427</v>
      </c>
      <c r="D496" s="6" t="s">
        <v>214</v>
      </c>
      <c r="E496" s="8">
        <v>137.27</v>
      </c>
      <c r="F496" s="9">
        <v>44161</v>
      </c>
    </row>
    <row r="497" spans="1:6" s="4" customFormat="1" ht="36">
      <c r="A497" s="5">
        <v>44165</v>
      </c>
      <c r="B497" s="6" t="s">
        <v>271</v>
      </c>
      <c r="C497" s="7" t="s">
        <v>339</v>
      </c>
      <c r="D497" s="6" t="s">
        <v>158</v>
      </c>
      <c r="E497" s="8">
        <v>2220</v>
      </c>
      <c r="F497" s="9">
        <v>44165</v>
      </c>
    </row>
    <row r="498" spans="1:6" s="4" customFormat="1" ht="36">
      <c r="A498" s="5">
        <v>44165</v>
      </c>
      <c r="B498" s="6" t="s">
        <v>272</v>
      </c>
      <c r="C498" s="11" t="s">
        <v>538</v>
      </c>
      <c r="D498" s="6" t="s">
        <v>148</v>
      </c>
      <c r="E498" s="8">
        <v>2200.01</v>
      </c>
      <c r="F498" s="9">
        <v>44165</v>
      </c>
    </row>
    <row r="499" spans="1:6" s="4" customFormat="1" ht="36">
      <c r="A499" s="5">
        <v>44165</v>
      </c>
      <c r="B499" s="6" t="s">
        <v>273</v>
      </c>
      <c r="C499" s="7" t="s">
        <v>431</v>
      </c>
      <c r="D499" s="6" t="s">
        <v>155</v>
      </c>
      <c r="E499" s="8">
        <v>3200</v>
      </c>
      <c r="F499" s="9">
        <v>44165</v>
      </c>
    </row>
    <row r="500" spans="1:6" s="4" customFormat="1" ht="36">
      <c r="A500" s="5">
        <v>44165</v>
      </c>
      <c r="B500" s="6" t="s">
        <v>274</v>
      </c>
      <c r="C500" s="7" t="s">
        <v>283</v>
      </c>
      <c r="D500" s="6" t="s">
        <v>166</v>
      </c>
      <c r="E500" s="8">
        <v>3953.91</v>
      </c>
      <c r="F500" s="9">
        <v>44165</v>
      </c>
    </row>
    <row r="501" spans="1:6" s="4" customFormat="1" ht="36">
      <c r="A501" s="5">
        <v>44165</v>
      </c>
      <c r="B501" s="6" t="s">
        <v>275</v>
      </c>
      <c r="C501" s="7" t="s">
        <v>283</v>
      </c>
      <c r="D501" s="6" t="s">
        <v>166</v>
      </c>
      <c r="E501" s="8">
        <v>555.74</v>
      </c>
      <c r="F501" s="9">
        <v>44165</v>
      </c>
    </row>
    <row r="502" spans="1:6" s="4" customFormat="1" ht="36">
      <c r="A502" s="5">
        <v>44165</v>
      </c>
      <c r="B502" s="6" t="s">
        <v>276</v>
      </c>
      <c r="C502" s="7" t="s">
        <v>283</v>
      </c>
      <c r="D502" s="6" t="s">
        <v>161</v>
      </c>
      <c r="E502" s="8">
        <v>163.87</v>
      </c>
      <c r="F502" s="9">
        <v>44165</v>
      </c>
    </row>
    <row r="503" spans="1:6" s="4" customFormat="1" ht="36">
      <c r="A503" s="5">
        <v>44162</v>
      </c>
      <c r="B503" s="6" t="s">
        <v>118</v>
      </c>
      <c r="C503" s="7" t="s">
        <v>134</v>
      </c>
      <c r="D503" s="6" t="s">
        <v>151</v>
      </c>
      <c r="E503" s="8">
        <v>23099</v>
      </c>
      <c r="F503" s="9">
        <v>44162</v>
      </c>
    </row>
    <row r="504" spans="1:6" s="4" customFormat="1" ht="36">
      <c r="A504" s="5">
        <v>44162</v>
      </c>
      <c r="B504" s="6" t="s">
        <v>118</v>
      </c>
      <c r="C504" s="7" t="s">
        <v>134</v>
      </c>
      <c r="D504" s="6" t="s">
        <v>151</v>
      </c>
      <c r="E504" s="8">
        <v>3924</v>
      </c>
      <c r="F504" s="9">
        <v>44162</v>
      </c>
    </row>
    <row r="505" spans="1:6" s="4" customFormat="1" ht="54">
      <c r="A505" s="5">
        <v>44165</v>
      </c>
      <c r="B505" s="6" t="s">
        <v>277</v>
      </c>
      <c r="C505" s="7" t="s">
        <v>347</v>
      </c>
      <c r="D505" s="6" t="s">
        <v>153</v>
      </c>
      <c r="E505" s="8">
        <v>967.6</v>
      </c>
      <c r="F505" s="9">
        <v>44165</v>
      </c>
    </row>
    <row r="506" spans="1:6" s="4" customFormat="1" ht="36">
      <c r="A506" s="5">
        <v>44165</v>
      </c>
      <c r="B506" s="6" t="s">
        <v>118</v>
      </c>
      <c r="C506" s="7" t="s">
        <v>284</v>
      </c>
      <c r="D506" s="6" t="s">
        <v>207</v>
      </c>
      <c r="E506" s="8">
        <v>35742</v>
      </c>
      <c r="F506" s="9">
        <v>44165</v>
      </c>
    </row>
    <row r="507" spans="1:6" s="4" customFormat="1" ht="36">
      <c r="A507" s="5">
        <v>44165</v>
      </c>
      <c r="B507" s="6" t="s">
        <v>118</v>
      </c>
      <c r="C507" s="7" t="s">
        <v>284</v>
      </c>
      <c r="D507" s="6" t="s">
        <v>207</v>
      </c>
      <c r="E507" s="8">
        <v>13986</v>
      </c>
      <c r="F507" s="9">
        <v>44165</v>
      </c>
    </row>
    <row r="508" spans="1:6" s="4" customFormat="1" ht="42.75" customHeight="1">
      <c r="A508" s="5">
        <v>44165</v>
      </c>
      <c r="B508" s="6" t="s">
        <v>215</v>
      </c>
      <c r="C508" s="7" t="s">
        <v>285</v>
      </c>
      <c r="D508" s="6" t="s">
        <v>216</v>
      </c>
      <c r="E508" s="8">
        <v>25.78</v>
      </c>
      <c r="F508" s="9">
        <v>44169</v>
      </c>
    </row>
    <row r="509" spans="1:6" s="4" customFormat="1" ht="36">
      <c r="A509" s="5">
        <v>44165</v>
      </c>
      <c r="B509" s="6" t="s">
        <v>119</v>
      </c>
      <c r="C509" s="7" t="s">
        <v>284</v>
      </c>
      <c r="D509" s="6" t="s">
        <v>152</v>
      </c>
      <c r="E509" s="8">
        <v>7741.55</v>
      </c>
      <c r="F509" s="9">
        <v>44169</v>
      </c>
    </row>
    <row r="510" spans="1:6" s="4" customFormat="1" ht="36">
      <c r="A510" s="5">
        <v>44165</v>
      </c>
      <c r="B510" s="6" t="s">
        <v>208</v>
      </c>
      <c r="C510" s="7" t="s">
        <v>284</v>
      </c>
      <c r="D510" s="6" t="s">
        <v>209</v>
      </c>
      <c r="E510" s="8">
        <v>2267.34</v>
      </c>
      <c r="F510" s="9">
        <v>44169</v>
      </c>
    </row>
    <row r="511" spans="1:6" s="4" customFormat="1" ht="36">
      <c r="A511" s="5">
        <v>44165</v>
      </c>
      <c r="B511" s="6" t="s">
        <v>208</v>
      </c>
      <c r="C511" s="7" t="s">
        <v>284</v>
      </c>
      <c r="D511" s="6" t="s">
        <v>210</v>
      </c>
      <c r="E511" s="8">
        <v>393.31</v>
      </c>
      <c r="F511" s="9">
        <v>44169</v>
      </c>
    </row>
    <row r="512" spans="1:6" s="4" customFormat="1" ht="36">
      <c r="A512" s="5">
        <v>44165</v>
      </c>
      <c r="B512" s="6" t="s">
        <v>212</v>
      </c>
      <c r="C512" s="7" t="s">
        <v>284</v>
      </c>
      <c r="D512" s="6" t="s">
        <v>213</v>
      </c>
      <c r="E512" s="8">
        <v>8392.32</v>
      </c>
      <c r="F512" s="9">
        <v>44169</v>
      </c>
    </row>
    <row r="513" spans="1:6" s="4" customFormat="1" ht="54">
      <c r="A513" s="5">
        <v>44166</v>
      </c>
      <c r="B513" s="6" t="s">
        <v>107</v>
      </c>
      <c r="C513" s="7" t="s">
        <v>226</v>
      </c>
      <c r="D513" s="6" t="s">
        <v>171</v>
      </c>
      <c r="E513" s="8">
        <v>2091.84</v>
      </c>
      <c r="F513" s="9">
        <v>44161</v>
      </c>
    </row>
    <row r="514" spans="1:6" s="4" customFormat="1" ht="54">
      <c r="A514" s="5">
        <v>44166</v>
      </c>
      <c r="B514" s="6" t="s">
        <v>107</v>
      </c>
      <c r="C514" s="7" t="s">
        <v>226</v>
      </c>
      <c r="D514" s="6" t="s">
        <v>172</v>
      </c>
      <c r="E514" s="8">
        <v>2636.25</v>
      </c>
      <c r="F514" s="9">
        <v>44161</v>
      </c>
    </row>
    <row r="515" spans="1:6" s="4" customFormat="1" ht="36">
      <c r="A515" s="5">
        <v>44166</v>
      </c>
      <c r="B515" s="6" t="s">
        <v>278</v>
      </c>
      <c r="C515" s="7" t="s">
        <v>427</v>
      </c>
      <c r="D515" s="6" t="s">
        <v>149</v>
      </c>
      <c r="E515" s="8">
        <v>106.87</v>
      </c>
      <c r="F515" s="9">
        <v>44165</v>
      </c>
    </row>
    <row r="516" spans="1:6" s="4" customFormat="1" ht="36">
      <c r="A516" s="5">
        <v>44165</v>
      </c>
      <c r="B516" s="6" t="s">
        <v>102</v>
      </c>
      <c r="C516" s="7" t="s">
        <v>138</v>
      </c>
      <c r="D516" s="6" t="s">
        <v>145</v>
      </c>
      <c r="E516" s="8">
        <v>20.65</v>
      </c>
      <c r="F516" s="9">
        <v>44169</v>
      </c>
    </row>
    <row r="517" spans="1:6" s="4" customFormat="1" ht="36">
      <c r="A517" s="5">
        <v>44165</v>
      </c>
      <c r="B517" s="6" t="s">
        <v>102</v>
      </c>
      <c r="C517" s="7" t="s">
        <v>647</v>
      </c>
      <c r="D517" s="6" t="s">
        <v>145</v>
      </c>
      <c r="E517" s="8">
        <v>4.9</v>
      </c>
      <c r="F517" s="9">
        <v>44169</v>
      </c>
    </row>
    <row r="518" spans="1:6" s="4" customFormat="1" ht="36">
      <c r="A518" s="5">
        <v>44166</v>
      </c>
      <c r="B518" s="6" t="s">
        <v>103</v>
      </c>
      <c r="C518" s="7" t="s">
        <v>335</v>
      </c>
      <c r="D518" s="6" t="s">
        <v>214</v>
      </c>
      <c r="E518" s="8">
        <v>5499.4</v>
      </c>
      <c r="F518" s="9">
        <v>44180</v>
      </c>
    </row>
    <row r="519" spans="1:6" s="4" customFormat="1" ht="36">
      <c r="A519" s="5">
        <v>44166</v>
      </c>
      <c r="B519" s="6" t="s">
        <v>104</v>
      </c>
      <c r="C519" s="7" t="s">
        <v>335</v>
      </c>
      <c r="D519" s="6" t="s">
        <v>214</v>
      </c>
      <c r="E519" s="8">
        <v>7230.02</v>
      </c>
      <c r="F519" s="9">
        <v>44180</v>
      </c>
    </row>
    <row r="520" spans="1:6" s="4" customFormat="1" ht="36">
      <c r="A520" s="5">
        <v>44169</v>
      </c>
      <c r="B520" s="6" t="s">
        <v>105</v>
      </c>
      <c r="C520" s="7" t="s">
        <v>350</v>
      </c>
      <c r="D520" s="6" t="s">
        <v>146</v>
      </c>
      <c r="E520" s="8">
        <v>625</v>
      </c>
      <c r="F520" s="9">
        <v>44175</v>
      </c>
    </row>
    <row r="521" spans="1:6" s="4" customFormat="1" ht="36">
      <c r="A521" s="5">
        <v>44170</v>
      </c>
      <c r="B521" s="6" t="s">
        <v>106</v>
      </c>
      <c r="C521" s="12" t="s">
        <v>131</v>
      </c>
      <c r="D521" s="6" t="s">
        <v>147</v>
      </c>
      <c r="E521" s="8">
        <v>2188.14</v>
      </c>
      <c r="F521" s="9">
        <v>44172</v>
      </c>
    </row>
    <row r="522" spans="1:6" s="4" customFormat="1" ht="36">
      <c r="A522" s="5">
        <v>44172</v>
      </c>
      <c r="B522" s="6" t="s">
        <v>160</v>
      </c>
      <c r="C522" s="7" t="s">
        <v>415</v>
      </c>
      <c r="D522" s="6" t="s">
        <v>161</v>
      </c>
      <c r="E522" s="8">
        <v>351.12</v>
      </c>
      <c r="F522" s="9">
        <v>44194</v>
      </c>
    </row>
    <row r="523" spans="1:6" s="4" customFormat="1" ht="36">
      <c r="A523" s="5">
        <v>44172</v>
      </c>
      <c r="B523" s="6" t="s">
        <v>107</v>
      </c>
      <c r="C523" s="7" t="s">
        <v>337</v>
      </c>
      <c r="D523" s="6" t="s">
        <v>214</v>
      </c>
      <c r="E523" s="8">
        <v>306.63</v>
      </c>
      <c r="F523" s="9">
        <v>44186</v>
      </c>
    </row>
    <row r="524" spans="1:6" s="4" customFormat="1" ht="36">
      <c r="A524" s="5">
        <v>44175</v>
      </c>
      <c r="B524" s="6" t="s">
        <v>108</v>
      </c>
      <c r="C524" s="11" t="s">
        <v>538</v>
      </c>
      <c r="D524" s="6" t="s">
        <v>148</v>
      </c>
      <c r="E524" s="8">
        <v>2193.4</v>
      </c>
      <c r="F524" s="9">
        <v>44175</v>
      </c>
    </row>
    <row r="525" spans="1:6" s="4" customFormat="1" ht="36">
      <c r="A525" s="5">
        <v>44175</v>
      </c>
      <c r="B525" s="6" t="s">
        <v>109</v>
      </c>
      <c r="C525" s="12" t="s">
        <v>139</v>
      </c>
      <c r="D525" s="6" t="s">
        <v>145</v>
      </c>
      <c r="E525" s="8">
        <v>735</v>
      </c>
      <c r="F525" s="9">
        <v>44175</v>
      </c>
    </row>
    <row r="526" spans="1:6" s="4" customFormat="1" ht="36">
      <c r="A526" s="5">
        <v>44176</v>
      </c>
      <c r="B526" s="6" t="s">
        <v>110</v>
      </c>
      <c r="C526" s="7" t="s">
        <v>335</v>
      </c>
      <c r="D526" s="6" t="s">
        <v>214</v>
      </c>
      <c r="E526" s="8">
        <v>996.46</v>
      </c>
      <c r="F526" s="9">
        <v>44187</v>
      </c>
    </row>
    <row r="527" spans="1:6" s="4" customFormat="1" ht="36">
      <c r="A527" s="5">
        <v>44179</v>
      </c>
      <c r="B527" s="6" t="s">
        <v>111</v>
      </c>
      <c r="C527" s="7" t="s">
        <v>420</v>
      </c>
      <c r="D527" s="6" t="s">
        <v>148</v>
      </c>
      <c r="E527" s="8">
        <v>611.64</v>
      </c>
      <c r="F527" s="9">
        <v>44188</v>
      </c>
    </row>
    <row r="528" spans="1:6" s="4" customFormat="1" ht="36">
      <c r="A528" s="5">
        <v>44180</v>
      </c>
      <c r="B528" s="6" t="s">
        <v>112</v>
      </c>
      <c r="C528" s="7" t="s">
        <v>420</v>
      </c>
      <c r="D528" s="6" t="s">
        <v>148</v>
      </c>
      <c r="E528" s="8">
        <v>765.9</v>
      </c>
      <c r="F528" s="9">
        <v>44188</v>
      </c>
    </row>
    <row r="529" spans="1:6" s="4" customFormat="1" ht="36">
      <c r="A529" s="5">
        <v>44180</v>
      </c>
      <c r="B529" s="6" t="s">
        <v>162</v>
      </c>
      <c r="C529" s="7" t="s">
        <v>163</v>
      </c>
      <c r="D529" s="6" t="s">
        <v>148</v>
      </c>
      <c r="E529" s="8">
        <v>394.3</v>
      </c>
      <c r="F529" s="9">
        <v>44194</v>
      </c>
    </row>
    <row r="530" spans="1:6" s="4" customFormat="1" ht="36">
      <c r="A530" s="5">
        <v>44180</v>
      </c>
      <c r="B530" s="6" t="s">
        <v>107</v>
      </c>
      <c r="C530" s="7" t="s">
        <v>340</v>
      </c>
      <c r="D530" s="6" t="s">
        <v>214</v>
      </c>
      <c r="E530" s="8">
        <v>164.14</v>
      </c>
      <c r="F530" s="9">
        <v>44187</v>
      </c>
    </row>
    <row r="531" spans="1:6" s="4" customFormat="1" ht="36">
      <c r="A531" s="5">
        <v>44181</v>
      </c>
      <c r="B531" s="6" t="s">
        <v>113</v>
      </c>
      <c r="C531" s="7" t="s">
        <v>427</v>
      </c>
      <c r="D531" s="6" t="s">
        <v>149</v>
      </c>
      <c r="E531" s="8">
        <v>242.25</v>
      </c>
      <c r="F531" s="9">
        <v>44180</v>
      </c>
    </row>
    <row r="532" spans="1:6" s="4" customFormat="1" ht="36">
      <c r="A532" s="5">
        <v>44181</v>
      </c>
      <c r="B532" s="6" t="s">
        <v>113</v>
      </c>
      <c r="C532" s="7" t="s">
        <v>427</v>
      </c>
      <c r="D532" s="6" t="s">
        <v>149</v>
      </c>
      <c r="E532" s="8">
        <v>161.97</v>
      </c>
      <c r="F532" s="9">
        <v>44180</v>
      </c>
    </row>
    <row r="533" spans="1:6" s="4" customFormat="1" ht="36">
      <c r="A533" s="5">
        <v>44182</v>
      </c>
      <c r="B533" s="6" t="s">
        <v>114</v>
      </c>
      <c r="C533" s="11" t="s">
        <v>538</v>
      </c>
      <c r="D533" s="6" t="s">
        <v>148</v>
      </c>
      <c r="E533" s="8">
        <v>2499.98</v>
      </c>
      <c r="F533" s="9">
        <v>44183</v>
      </c>
    </row>
    <row r="534" spans="1:6" s="4" customFormat="1" ht="36">
      <c r="A534" s="5">
        <v>44182</v>
      </c>
      <c r="B534" s="6" t="s">
        <v>115</v>
      </c>
      <c r="C534" s="12" t="s">
        <v>132</v>
      </c>
      <c r="D534" s="6" t="s">
        <v>148</v>
      </c>
      <c r="E534" s="8">
        <v>6607.42</v>
      </c>
      <c r="F534" s="9">
        <v>44183</v>
      </c>
    </row>
    <row r="535" spans="1:6" s="4" customFormat="1" ht="36">
      <c r="A535" s="5">
        <v>44182</v>
      </c>
      <c r="B535" s="6" t="s">
        <v>116</v>
      </c>
      <c r="C535" s="11" t="s">
        <v>140</v>
      </c>
      <c r="D535" s="6" t="s">
        <v>150</v>
      </c>
      <c r="E535" s="8">
        <v>1050</v>
      </c>
      <c r="F535" s="9">
        <v>44187</v>
      </c>
    </row>
    <row r="536" spans="1:6" s="4" customFormat="1" ht="36">
      <c r="A536" s="5">
        <v>44183</v>
      </c>
      <c r="B536" s="6" t="s">
        <v>115</v>
      </c>
      <c r="C536" s="7" t="s">
        <v>141</v>
      </c>
      <c r="D536" s="6" t="s">
        <v>288</v>
      </c>
      <c r="E536" s="8">
        <v>150</v>
      </c>
      <c r="F536" s="9">
        <v>44186</v>
      </c>
    </row>
    <row r="537" spans="1:6" s="4" customFormat="1" ht="36">
      <c r="A537" s="5">
        <v>44183</v>
      </c>
      <c r="B537" s="6" t="s">
        <v>164</v>
      </c>
      <c r="C537" s="7" t="s">
        <v>415</v>
      </c>
      <c r="D537" s="6" t="s">
        <v>161</v>
      </c>
      <c r="E537" s="8">
        <v>609.74</v>
      </c>
      <c r="F537" s="9">
        <v>44194</v>
      </c>
    </row>
    <row r="538" spans="1:6" s="4" customFormat="1" ht="36">
      <c r="A538" s="5">
        <v>44183</v>
      </c>
      <c r="B538" s="6" t="s">
        <v>165</v>
      </c>
      <c r="C538" s="7" t="s">
        <v>415</v>
      </c>
      <c r="D538" s="6" t="s">
        <v>166</v>
      </c>
      <c r="E538" s="8">
        <v>49.69</v>
      </c>
      <c r="F538" s="9">
        <v>44195</v>
      </c>
    </row>
    <row r="539" spans="1:6" s="4" customFormat="1" ht="36">
      <c r="A539" s="5">
        <v>44183</v>
      </c>
      <c r="B539" s="6" t="s">
        <v>117</v>
      </c>
      <c r="C539" s="7" t="s">
        <v>133</v>
      </c>
      <c r="D539" s="6" t="s">
        <v>148</v>
      </c>
      <c r="E539" s="8">
        <v>655.5</v>
      </c>
      <c r="F539" s="9">
        <v>44187</v>
      </c>
    </row>
    <row r="540" spans="1:6" s="4" customFormat="1" ht="36">
      <c r="A540" s="5">
        <v>44183</v>
      </c>
      <c r="B540" s="6" t="s">
        <v>118</v>
      </c>
      <c r="C540" s="7" t="s">
        <v>134</v>
      </c>
      <c r="D540" s="6" t="s">
        <v>151</v>
      </c>
      <c r="E540" s="8">
        <v>24203</v>
      </c>
      <c r="F540" s="9">
        <v>44183</v>
      </c>
    </row>
    <row r="541" spans="1:6" s="4" customFormat="1" ht="36">
      <c r="A541" s="5">
        <v>44183</v>
      </c>
      <c r="B541" s="6" t="s">
        <v>118</v>
      </c>
      <c r="C541" s="7" t="s">
        <v>134</v>
      </c>
      <c r="D541" s="6" t="s">
        <v>151</v>
      </c>
      <c r="E541" s="8">
        <v>3397</v>
      </c>
      <c r="F541" s="9">
        <v>44183</v>
      </c>
    </row>
    <row r="542" spans="1:6" s="4" customFormat="1" ht="36">
      <c r="A542" s="5">
        <v>44183</v>
      </c>
      <c r="B542" s="6" t="s">
        <v>119</v>
      </c>
      <c r="C542" s="7" t="s">
        <v>134</v>
      </c>
      <c r="D542" s="6" t="s">
        <v>152</v>
      </c>
      <c r="E542" s="8">
        <v>5868.85</v>
      </c>
      <c r="F542" s="9">
        <v>44183</v>
      </c>
    </row>
    <row r="543" spans="1:6" s="4" customFormat="1" ht="36">
      <c r="A543" s="5">
        <v>44184</v>
      </c>
      <c r="B543" s="6" t="s">
        <v>167</v>
      </c>
      <c r="C543" s="7" t="s">
        <v>132</v>
      </c>
      <c r="D543" s="6" t="s">
        <v>148</v>
      </c>
      <c r="E543" s="8">
        <v>123.66</v>
      </c>
      <c r="F543" s="9">
        <v>44188</v>
      </c>
    </row>
    <row r="544" spans="1:6" s="4" customFormat="1" ht="36">
      <c r="A544" s="5">
        <v>44186</v>
      </c>
      <c r="B544" s="6" t="s">
        <v>168</v>
      </c>
      <c r="C544" s="7" t="s">
        <v>132</v>
      </c>
      <c r="D544" s="6" t="s">
        <v>148</v>
      </c>
      <c r="E544" s="8">
        <v>1195.26</v>
      </c>
      <c r="F544" s="9">
        <v>44188</v>
      </c>
    </row>
    <row r="545" spans="1:6" s="4" customFormat="1" ht="36">
      <c r="A545" s="5">
        <v>44186</v>
      </c>
      <c r="B545" s="6" t="s">
        <v>169</v>
      </c>
      <c r="C545" s="7" t="s">
        <v>132</v>
      </c>
      <c r="D545" s="6" t="s">
        <v>161</v>
      </c>
      <c r="E545" s="8">
        <v>913.33</v>
      </c>
      <c r="F545" s="9">
        <v>44188</v>
      </c>
    </row>
    <row r="546" spans="1:6" s="4" customFormat="1" ht="36">
      <c r="A546" s="5">
        <v>44186</v>
      </c>
      <c r="B546" s="6" t="s">
        <v>170</v>
      </c>
      <c r="C546" s="7" t="s">
        <v>663</v>
      </c>
      <c r="D546" s="6" t="s">
        <v>158</v>
      </c>
      <c r="E546" s="8">
        <v>213.44</v>
      </c>
      <c r="F546" s="9">
        <v>44194</v>
      </c>
    </row>
    <row r="547" spans="1:6" s="4" customFormat="1" ht="54">
      <c r="A547" s="5">
        <v>44186</v>
      </c>
      <c r="B547" s="6" t="s">
        <v>107</v>
      </c>
      <c r="C547" s="7" t="s">
        <v>226</v>
      </c>
      <c r="D547" s="6" t="s">
        <v>171</v>
      </c>
      <c r="E547" s="8">
        <v>1868.4</v>
      </c>
      <c r="F547" s="9">
        <v>44194</v>
      </c>
    </row>
    <row r="548" spans="1:6" s="4" customFormat="1" ht="54">
      <c r="A548" s="5">
        <v>44186</v>
      </c>
      <c r="B548" s="6" t="s">
        <v>107</v>
      </c>
      <c r="C548" s="7" t="s">
        <v>226</v>
      </c>
      <c r="D548" s="6" t="s">
        <v>172</v>
      </c>
      <c r="E548" s="8">
        <v>2018.61</v>
      </c>
      <c r="F548" s="9">
        <v>44194</v>
      </c>
    </row>
    <row r="549" spans="1:6" s="4" customFormat="1" ht="54">
      <c r="A549" s="5">
        <v>44186</v>
      </c>
      <c r="B549" s="6" t="s">
        <v>120</v>
      </c>
      <c r="C549" s="7" t="s">
        <v>347</v>
      </c>
      <c r="D549" s="6" t="s">
        <v>153</v>
      </c>
      <c r="E549" s="8">
        <v>246.96</v>
      </c>
      <c r="F549" s="9">
        <v>44187</v>
      </c>
    </row>
    <row r="550" spans="1:6" s="4" customFormat="1" ht="54">
      <c r="A550" s="5">
        <v>44186</v>
      </c>
      <c r="B550" s="6" t="s">
        <v>121</v>
      </c>
      <c r="C550" s="7" t="s">
        <v>142</v>
      </c>
      <c r="D550" s="6" t="s">
        <v>154</v>
      </c>
      <c r="E550" s="8">
        <v>4950</v>
      </c>
      <c r="F550" s="9">
        <v>44187</v>
      </c>
    </row>
    <row r="551" spans="1:6" s="4" customFormat="1" ht="36">
      <c r="A551" s="5">
        <v>44186</v>
      </c>
      <c r="B551" s="6" t="s">
        <v>122</v>
      </c>
      <c r="C551" s="7" t="s">
        <v>431</v>
      </c>
      <c r="D551" s="6" t="s">
        <v>155</v>
      </c>
      <c r="E551" s="8">
        <v>4500</v>
      </c>
      <c r="F551" s="9">
        <v>44186</v>
      </c>
    </row>
    <row r="552" spans="1:6" s="4" customFormat="1" ht="36">
      <c r="A552" s="5">
        <v>44186</v>
      </c>
      <c r="B552" s="6" t="s">
        <v>123</v>
      </c>
      <c r="C552" s="12" t="s">
        <v>135</v>
      </c>
      <c r="D552" s="6" t="s">
        <v>156</v>
      </c>
      <c r="E552" s="8">
        <v>1286.46</v>
      </c>
      <c r="F552" s="9">
        <v>44183</v>
      </c>
    </row>
    <row r="553" spans="1:6" s="4" customFormat="1" ht="36">
      <c r="A553" s="5">
        <v>44186</v>
      </c>
      <c r="B553" s="6" t="s">
        <v>124</v>
      </c>
      <c r="C553" s="12" t="s">
        <v>135</v>
      </c>
      <c r="D553" s="6" t="s">
        <v>156</v>
      </c>
      <c r="E553" s="8">
        <v>1004.65</v>
      </c>
      <c r="F553" s="9">
        <v>44183</v>
      </c>
    </row>
    <row r="554" spans="1:6" s="4" customFormat="1" ht="36">
      <c r="A554" s="5">
        <v>44186</v>
      </c>
      <c r="B554" s="6" t="s">
        <v>102</v>
      </c>
      <c r="C554" s="7" t="s">
        <v>343</v>
      </c>
      <c r="D554" s="6" t="s">
        <v>157</v>
      </c>
      <c r="E554" s="8">
        <v>13460</v>
      </c>
      <c r="F554" s="9">
        <v>44186</v>
      </c>
    </row>
    <row r="555" spans="1:6" s="4" customFormat="1" ht="36">
      <c r="A555" s="5">
        <v>44186</v>
      </c>
      <c r="B555" s="6" t="s">
        <v>125</v>
      </c>
      <c r="C555" s="7" t="s">
        <v>335</v>
      </c>
      <c r="D555" s="6" t="s">
        <v>149</v>
      </c>
      <c r="E555" s="8">
        <v>640</v>
      </c>
      <c r="F555" s="9">
        <v>44188</v>
      </c>
    </row>
    <row r="556" spans="1:6" s="4" customFormat="1" ht="36">
      <c r="A556" s="5">
        <v>44187</v>
      </c>
      <c r="B556" s="6" t="s">
        <v>173</v>
      </c>
      <c r="C556" s="7" t="s">
        <v>415</v>
      </c>
      <c r="D556" s="6" t="s">
        <v>148</v>
      </c>
      <c r="E556" s="8">
        <v>260.38</v>
      </c>
      <c r="F556" s="9">
        <v>44194</v>
      </c>
    </row>
    <row r="557" spans="1:6" s="4" customFormat="1" ht="36">
      <c r="A557" s="5">
        <v>44187</v>
      </c>
      <c r="B557" s="6" t="s">
        <v>174</v>
      </c>
      <c r="C557" s="7" t="s">
        <v>431</v>
      </c>
      <c r="D557" s="6" t="s">
        <v>155</v>
      </c>
      <c r="E557" s="8">
        <v>4500</v>
      </c>
      <c r="F557" s="9">
        <v>44194</v>
      </c>
    </row>
    <row r="558" spans="1:6" s="4" customFormat="1" ht="36">
      <c r="A558" s="5">
        <v>44187</v>
      </c>
      <c r="B558" s="6" t="s">
        <v>126</v>
      </c>
      <c r="C558" s="12" t="s">
        <v>143</v>
      </c>
      <c r="D558" s="6" t="s">
        <v>158</v>
      </c>
      <c r="E558" s="8">
        <v>3675</v>
      </c>
      <c r="F558" s="9">
        <v>44187</v>
      </c>
    </row>
    <row r="559" spans="1:6" s="4" customFormat="1" ht="36">
      <c r="A559" s="5">
        <v>44187</v>
      </c>
      <c r="B559" s="6" t="s">
        <v>117</v>
      </c>
      <c r="C559" s="12" t="s">
        <v>144</v>
      </c>
      <c r="D559" s="6" t="s">
        <v>159</v>
      </c>
      <c r="E559" s="8">
        <v>2000</v>
      </c>
      <c r="F559" s="9">
        <v>44188</v>
      </c>
    </row>
    <row r="560" spans="1:6" s="4" customFormat="1" ht="54">
      <c r="A560" s="5">
        <v>44187</v>
      </c>
      <c r="B560" s="6" t="s">
        <v>127</v>
      </c>
      <c r="C560" s="7" t="s">
        <v>136</v>
      </c>
      <c r="D560" s="6" t="s">
        <v>149</v>
      </c>
      <c r="E560" s="8">
        <v>550.6</v>
      </c>
      <c r="F560" s="9">
        <v>44188</v>
      </c>
    </row>
    <row r="561" spans="1:6" s="4" customFormat="1" ht="36">
      <c r="A561" s="5">
        <v>44187</v>
      </c>
      <c r="B561" s="6" t="s">
        <v>128</v>
      </c>
      <c r="C561" s="12" t="s">
        <v>137</v>
      </c>
      <c r="D561" s="6" t="s">
        <v>149</v>
      </c>
      <c r="E561" s="8">
        <v>1461.3</v>
      </c>
      <c r="F561" s="9">
        <v>44188</v>
      </c>
    </row>
    <row r="562" spans="1:6" s="4" customFormat="1" ht="36">
      <c r="A562" s="5">
        <v>44187</v>
      </c>
      <c r="B562" s="6" t="s">
        <v>175</v>
      </c>
      <c r="C562" s="12" t="s">
        <v>132</v>
      </c>
      <c r="D562" s="6" t="s">
        <v>148</v>
      </c>
      <c r="E562" s="8">
        <v>1246.79</v>
      </c>
      <c r="F562" s="9">
        <v>44188</v>
      </c>
    </row>
    <row r="563" spans="1:6" s="4" customFormat="1" ht="36">
      <c r="A563" s="5">
        <v>44187</v>
      </c>
      <c r="B563" s="6" t="s">
        <v>176</v>
      </c>
      <c r="C563" s="12" t="s">
        <v>132</v>
      </c>
      <c r="D563" s="6" t="s">
        <v>161</v>
      </c>
      <c r="E563" s="8">
        <v>486.62</v>
      </c>
      <c r="F563" s="9">
        <v>44188</v>
      </c>
    </row>
    <row r="564" spans="1:6" s="4" customFormat="1" ht="36">
      <c r="A564" s="5">
        <v>44187</v>
      </c>
      <c r="B564" s="6" t="s">
        <v>177</v>
      </c>
      <c r="C564" s="12" t="s">
        <v>132</v>
      </c>
      <c r="D564" s="6" t="s">
        <v>161</v>
      </c>
      <c r="E564" s="8">
        <v>1003.55</v>
      </c>
      <c r="F564" s="9">
        <v>44188</v>
      </c>
    </row>
    <row r="565" spans="1:6" s="4" customFormat="1" ht="36">
      <c r="A565" s="5">
        <v>44187</v>
      </c>
      <c r="B565" s="6" t="s">
        <v>178</v>
      </c>
      <c r="C565" s="12" t="s">
        <v>132</v>
      </c>
      <c r="D565" s="6" t="s">
        <v>161</v>
      </c>
      <c r="E565" s="8">
        <v>1008.95</v>
      </c>
      <c r="F565" s="9">
        <v>44188</v>
      </c>
    </row>
    <row r="566" spans="1:6" s="4" customFormat="1" ht="36">
      <c r="A566" s="5">
        <v>44187</v>
      </c>
      <c r="B566" s="6" t="s">
        <v>179</v>
      </c>
      <c r="C566" s="12" t="s">
        <v>132</v>
      </c>
      <c r="D566" s="6" t="s">
        <v>161</v>
      </c>
      <c r="E566" s="8">
        <v>1158.55</v>
      </c>
      <c r="F566" s="9">
        <v>44188</v>
      </c>
    </row>
    <row r="567" spans="1:6" s="4" customFormat="1" ht="36">
      <c r="A567" s="5">
        <v>44188</v>
      </c>
      <c r="B567" s="6" t="s">
        <v>180</v>
      </c>
      <c r="C567" s="12" t="s">
        <v>132</v>
      </c>
      <c r="D567" s="6" t="s">
        <v>148</v>
      </c>
      <c r="E567" s="8">
        <v>1702.24</v>
      </c>
      <c r="F567" s="9">
        <v>44188</v>
      </c>
    </row>
    <row r="568" spans="1:6" s="4" customFormat="1" ht="36">
      <c r="A568" s="5">
        <v>44188</v>
      </c>
      <c r="B568" s="6" t="s">
        <v>181</v>
      </c>
      <c r="C568" s="12" t="s">
        <v>132</v>
      </c>
      <c r="D568" s="6" t="s">
        <v>161</v>
      </c>
      <c r="E568" s="8">
        <v>750.97</v>
      </c>
      <c r="F568" s="9">
        <v>44188</v>
      </c>
    </row>
    <row r="569" spans="1:6" s="4" customFormat="1" ht="36">
      <c r="A569" s="5">
        <v>44188</v>
      </c>
      <c r="B569" s="6" t="s">
        <v>182</v>
      </c>
      <c r="C569" s="12" t="s">
        <v>132</v>
      </c>
      <c r="D569" s="6" t="s">
        <v>148</v>
      </c>
      <c r="E569" s="8">
        <v>1846.68</v>
      </c>
      <c r="F569" s="9">
        <v>44188</v>
      </c>
    </row>
    <row r="570" spans="1:6" s="4" customFormat="1" ht="36">
      <c r="A570" s="5">
        <v>44188</v>
      </c>
      <c r="B570" s="6" t="s">
        <v>183</v>
      </c>
      <c r="C570" s="7" t="s">
        <v>659</v>
      </c>
      <c r="D570" s="6" t="s">
        <v>158</v>
      </c>
      <c r="E570" s="8">
        <v>421.5</v>
      </c>
      <c r="F570" s="9">
        <v>44194</v>
      </c>
    </row>
    <row r="571" spans="1:6" s="4" customFormat="1" ht="36">
      <c r="A571" s="5">
        <v>44188</v>
      </c>
      <c r="B571" s="6" t="s">
        <v>129</v>
      </c>
      <c r="C571" s="11" t="s">
        <v>538</v>
      </c>
      <c r="D571" s="6" t="s">
        <v>148</v>
      </c>
      <c r="E571" s="8">
        <v>3613.88</v>
      </c>
      <c r="F571" s="9">
        <v>44188</v>
      </c>
    </row>
    <row r="572" spans="1:6" s="4" customFormat="1" ht="36">
      <c r="A572" s="5">
        <v>44188</v>
      </c>
      <c r="B572" s="6" t="s">
        <v>130</v>
      </c>
      <c r="C572" s="7" t="s">
        <v>427</v>
      </c>
      <c r="D572" s="6" t="s">
        <v>214</v>
      </c>
      <c r="E572" s="8">
        <v>137.27</v>
      </c>
      <c r="F572" s="9">
        <v>44187</v>
      </c>
    </row>
    <row r="573" spans="1:6" s="4" customFormat="1" ht="36">
      <c r="A573" s="5">
        <v>44188</v>
      </c>
      <c r="B573" s="6" t="s">
        <v>130</v>
      </c>
      <c r="C573" s="7" t="s">
        <v>427</v>
      </c>
      <c r="D573" s="6" t="s">
        <v>149</v>
      </c>
      <c r="E573" s="8">
        <v>165.77</v>
      </c>
      <c r="F573" s="9">
        <v>44187</v>
      </c>
    </row>
    <row r="574" spans="1:6" s="4" customFormat="1" ht="36">
      <c r="A574" s="13">
        <v>44193</v>
      </c>
      <c r="B574" s="14" t="s">
        <v>184</v>
      </c>
      <c r="C574" s="7" t="s">
        <v>185</v>
      </c>
      <c r="D574" s="6" t="s">
        <v>148</v>
      </c>
      <c r="E574" s="15">
        <v>1429.98</v>
      </c>
      <c r="F574" s="16">
        <v>44194</v>
      </c>
    </row>
    <row r="575" spans="1:6" s="4" customFormat="1" ht="36">
      <c r="A575" s="13">
        <v>44193</v>
      </c>
      <c r="B575" s="14" t="s">
        <v>125</v>
      </c>
      <c r="C575" s="17" t="s">
        <v>143</v>
      </c>
      <c r="D575" s="18" t="s">
        <v>158</v>
      </c>
      <c r="E575" s="15">
        <v>600</v>
      </c>
      <c r="F575" s="16">
        <v>44194</v>
      </c>
    </row>
    <row r="576" spans="1:6" s="4" customFormat="1" ht="36">
      <c r="A576" s="13">
        <v>44193</v>
      </c>
      <c r="B576" s="14" t="s">
        <v>186</v>
      </c>
      <c r="C576" s="7" t="s">
        <v>349</v>
      </c>
      <c r="D576" s="18" t="s">
        <v>187</v>
      </c>
      <c r="E576" s="15">
        <v>2290</v>
      </c>
      <c r="F576" s="16">
        <v>44194</v>
      </c>
    </row>
    <row r="577" spans="1:6" s="4" customFormat="1" ht="36">
      <c r="A577" s="13">
        <v>44193</v>
      </c>
      <c r="B577" s="14" t="s">
        <v>188</v>
      </c>
      <c r="C577" s="7" t="s">
        <v>339</v>
      </c>
      <c r="D577" s="6" t="s">
        <v>158</v>
      </c>
      <c r="E577" s="15">
        <v>3000</v>
      </c>
      <c r="F577" s="16">
        <v>44194</v>
      </c>
    </row>
    <row r="578" spans="1:6" s="4" customFormat="1" ht="36">
      <c r="A578" s="13">
        <v>44193</v>
      </c>
      <c r="B578" s="14" t="s">
        <v>189</v>
      </c>
      <c r="C578" s="7" t="s">
        <v>300</v>
      </c>
      <c r="D578" s="6" t="s">
        <v>156</v>
      </c>
      <c r="E578" s="15">
        <v>2540.1</v>
      </c>
      <c r="F578" s="16">
        <v>44194</v>
      </c>
    </row>
    <row r="579" spans="1:6" s="4" customFormat="1" ht="36">
      <c r="A579" s="13">
        <v>44193</v>
      </c>
      <c r="B579" s="14" t="s">
        <v>190</v>
      </c>
      <c r="C579" s="17" t="s">
        <v>191</v>
      </c>
      <c r="D579" s="18" t="s">
        <v>156</v>
      </c>
      <c r="E579" s="15">
        <v>1800</v>
      </c>
      <c r="F579" s="16">
        <v>44194</v>
      </c>
    </row>
    <row r="580" spans="1:6" s="4" customFormat="1" ht="36">
      <c r="A580" s="13">
        <v>44193</v>
      </c>
      <c r="B580" s="14" t="s">
        <v>192</v>
      </c>
      <c r="C580" s="17" t="s">
        <v>193</v>
      </c>
      <c r="D580" s="6" t="s">
        <v>159</v>
      </c>
      <c r="E580" s="15">
        <v>1510</v>
      </c>
      <c r="F580" s="16">
        <v>44194</v>
      </c>
    </row>
    <row r="581" spans="1:6" s="4" customFormat="1" ht="36">
      <c r="A581" s="13">
        <v>44193</v>
      </c>
      <c r="B581" s="14" t="s">
        <v>194</v>
      </c>
      <c r="C581" s="7" t="s">
        <v>469</v>
      </c>
      <c r="D581" s="6" t="s">
        <v>195</v>
      </c>
      <c r="E581" s="15">
        <v>1900</v>
      </c>
      <c r="F581" s="16">
        <v>44194</v>
      </c>
    </row>
    <row r="582" spans="1:6" s="4" customFormat="1" ht="36">
      <c r="A582" s="13">
        <v>44194</v>
      </c>
      <c r="B582" s="14" t="s">
        <v>196</v>
      </c>
      <c r="C582" s="17" t="s">
        <v>163</v>
      </c>
      <c r="D582" s="18" t="s">
        <v>148</v>
      </c>
      <c r="E582" s="15">
        <v>892.5</v>
      </c>
      <c r="F582" s="16">
        <v>44194</v>
      </c>
    </row>
    <row r="583" spans="1:6" s="4" customFormat="1" ht="36">
      <c r="A583" s="13">
        <v>44194</v>
      </c>
      <c r="B583" s="14" t="s">
        <v>197</v>
      </c>
      <c r="C583" s="7" t="s">
        <v>411</v>
      </c>
      <c r="D583" s="6" t="s">
        <v>155</v>
      </c>
      <c r="E583" s="15">
        <v>186</v>
      </c>
      <c r="F583" s="16">
        <v>44195</v>
      </c>
    </row>
    <row r="584" spans="1:6" s="4" customFormat="1" ht="36">
      <c r="A584" s="13">
        <v>44194</v>
      </c>
      <c r="B584" s="14" t="s">
        <v>198</v>
      </c>
      <c r="C584" s="7" t="s">
        <v>412</v>
      </c>
      <c r="D584" s="18" t="s">
        <v>199</v>
      </c>
      <c r="E584" s="15">
        <v>158</v>
      </c>
      <c r="F584" s="16">
        <v>44195</v>
      </c>
    </row>
    <row r="585" spans="1:6" s="4" customFormat="1" ht="36">
      <c r="A585" s="13">
        <v>44194</v>
      </c>
      <c r="B585" s="14" t="s">
        <v>200</v>
      </c>
      <c r="C585" s="17" t="s">
        <v>133</v>
      </c>
      <c r="D585" s="18" t="s">
        <v>148</v>
      </c>
      <c r="E585" s="15">
        <v>286.28</v>
      </c>
      <c r="F585" s="16">
        <v>44195</v>
      </c>
    </row>
    <row r="586" spans="1:6" s="4" customFormat="1" ht="36">
      <c r="A586" s="13">
        <v>44194</v>
      </c>
      <c r="B586" s="14" t="s">
        <v>201</v>
      </c>
      <c r="C586" s="11" t="s">
        <v>648</v>
      </c>
      <c r="D586" s="6" t="s">
        <v>156</v>
      </c>
      <c r="E586" s="15">
        <v>999.99</v>
      </c>
      <c r="F586" s="16">
        <v>44195</v>
      </c>
    </row>
    <row r="587" spans="1:6" s="4" customFormat="1" ht="36">
      <c r="A587" s="13">
        <v>44195</v>
      </c>
      <c r="B587" s="14" t="s">
        <v>118</v>
      </c>
      <c r="C587" s="17" t="s">
        <v>206</v>
      </c>
      <c r="D587" s="18" t="s">
        <v>207</v>
      </c>
      <c r="E587" s="15">
        <v>27595</v>
      </c>
      <c r="F587" s="16">
        <v>44195</v>
      </c>
    </row>
    <row r="588" spans="1:6" s="4" customFormat="1" ht="36">
      <c r="A588" s="13">
        <v>44195</v>
      </c>
      <c r="B588" s="14" t="s">
        <v>118</v>
      </c>
      <c r="C588" s="17" t="s">
        <v>206</v>
      </c>
      <c r="D588" s="18" t="s">
        <v>207</v>
      </c>
      <c r="E588" s="15">
        <v>16536</v>
      </c>
      <c r="F588" s="16">
        <v>44195</v>
      </c>
    </row>
    <row r="589" spans="1:6" s="4" customFormat="1" ht="36">
      <c r="A589" s="13">
        <v>44195</v>
      </c>
      <c r="B589" s="14" t="s">
        <v>119</v>
      </c>
      <c r="C589" s="17" t="s">
        <v>206</v>
      </c>
      <c r="D589" s="18" t="s">
        <v>152</v>
      </c>
      <c r="E589" s="15">
        <v>6403.87</v>
      </c>
      <c r="F589" s="16">
        <v>44195</v>
      </c>
    </row>
    <row r="590" spans="1:6" s="4" customFormat="1" ht="36">
      <c r="A590" s="13">
        <v>44195</v>
      </c>
      <c r="B590" s="14" t="s">
        <v>208</v>
      </c>
      <c r="C590" s="17" t="s">
        <v>206</v>
      </c>
      <c r="D590" s="18" t="s">
        <v>209</v>
      </c>
      <c r="E590" s="15">
        <v>1672.18</v>
      </c>
      <c r="F590" s="16">
        <v>44195</v>
      </c>
    </row>
    <row r="591" spans="1:6" s="4" customFormat="1" ht="36">
      <c r="A591" s="13">
        <v>44195</v>
      </c>
      <c r="B591" s="14" t="s">
        <v>208</v>
      </c>
      <c r="C591" s="17" t="s">
        <v>206</v>
      </c>
      <c r="D591" s="18" t="s">
        <v>210</v>
      </c>
      <c r="E591" s="15">
        <v>847.32</v>
      </c>
      <c r="F591" s="16">
        <v>44195</v>
      </c>
    </row>
    <row r="592" spans="1:6" s="4" customFormat="1" ht="36">
      <c r="A592" s="13">
        <v>44195</v>
      </c>
      <c r="B592" s="14" t="s">
        <v>208</v>
      </c>
      <c r="C592" s="17" t="s">
        <v>206</v>
      </c>
      <c r="D592" s="18" t="s">
        <v>211</v>
      </c>
      <c r="E592" s="15">
        <v>1711.94</v>
      </c>
      <c r="F592" s="16">
        <v>44195</v>
      </c>
    </row>
    <row r="593" spans="1:6" s="4" customFormat="1" ht="36">
      <c r="A593" s="13">
        <v>44196</v>
      </c>
      <c r="B593" s="14" t="s">
        <v>212</v>
      </c>
      <c r="C593" s="17" t="s">
        <v>206</v>
      </c>
      <c r="D593" s="18" t="s">
        <v>213</v>
      </c>
      <c r="E593" s="15">
        <v>8032.39</v>
      </c>
      <c r="F593" s="16">
        <v>44195</v>
      </c>
    </row>
    <row r="594" spans="1:6" s="4" customFormat="1" ht="36">
      <c r="A594" s="13">
        <v>44196</v>
      </c>
      <c r="B594" s="14" t="s">
        <v>102</v>
      </c>
      <c r="C594" s="17" t="s">
        <v>202</v>
      </c>
      <c r="D594" s="18" t="s">
        <v>203</v>
      </c>
      <c r="E594" s="15">
        <v>3901</v>
      </c>
      <c r="F594" s="16">
        <v>44195</v>
      </c>
    </row>
    <row r="595" spans="1:6" s="4" customFormat="1" ht="36">
      <c r="A595" s="13">
        <v>44196</v>
      </c>
      <c r="B595" s="14" t="s">
        <v>102</v>
      </c>
      <c r="C595" s="17" t="s">
        <v>204</v>
      </c>
      <c r="D595" s="18" t="s">
        <v>203</v>
      </c>
      <c r="E595" s="15">
        <v>2059</v>
      </c>
      <c r="F595" s="16">
        <v>44195</v>
      </c>
    </row>
    <row r="596" spans="1:6" s="4" customFormat="1" ht="36">
      <c r="A596" s="13">
        <v>44196</v>
      </c>
      <c r="B596" s="14" t="s">
        <v>102</v>
      </c>
      <c r="C596" s="17" t="s">
        <v>205</v>
      </c>
      <c r="D596" s="18" t="s">
        <v>203</v>
      </c>
      <c r="E596" s="15">
        <v>4541</v>
      </c>
      <c r="F596" s="16">
        <v>44195</v>
      </c>
    </row>
    <row r="597" spans="1:6" s="4" customFormat="1" ht="39.75" customHeight="1">
      <c r="A597" s="19">
        <v>44196</v>
      </c>
      <c r="B597" s="14" t="s">
        <v>215</v>
      </c>
      <c r="C597" s="20" t="s">
        <v>304</v>
      </c>
      <c r="D597" s="21" t="s">
        <v>216</v>
      </c>
      <c r="E597" s="22">
        <v>71.03</v>
      </c>
      <c r="F597" s="9">
        <v>44201</v>
      </c>
    </row>
    <row r="598" spans="1:6" ht="16.5" customHeight="1">
      <c r="A598" s="81" t="s">
        <v>5</v>
      </c>
      <c r="B598" s="81"/>
      <c r="C598" s="81"/>
      <c r="D598" s="81"/>
      <c r="E598" s="85">
        <f>SUM(E2:E597)</f>
        <v>1440462.8199999998</v>
      </c>
      <c r="F598" s="85"/>
    </row>
    <row r="599" spans="1:6" ht="16.5" customHeight="1">
      <c r="A599" s="24"/>
      <c r="B599" s="24"/>
      <c r="C599" s="24"/>
      <c r="D599" s="24"/>
      <c r="E599" s="25"/>
      <c r="F599" s="25"/>
    </row>
    <row r="600" spans="1:6" ht="16.5" customHeight="1">
      <c r="A600" s="24"/>
      <c r="B600" s="24"/>
      <c r="C600" s="24"/>
      <c r="D600" s="24"/>
      <c r="E600" s="25"/>
      <c r="F600" s="25"/>
    </row>
    <row r="601" spans="1:6" ht="57.75" customHeight="1">
      <c r="A601" s="83" t="s">
        <v>34</v>
      </c>
      <c r="B601" s="83"/>
      <c r="C601" s="83"/>
      <c r="D601" s="83"/>
      <c r="E601" s="83"/>
      <c r="F601" s="83"/>
    </row>
    <row r="602" spans="1:6" ht="18">
      <c r="A602" s="35"/>
      <c r="B602" s="35"/>
      <c r="C602" s="35"/>
      <c r="D602" s="35"/>
      <c r="E602" s="35"/>
      <c r="F602" s="35"/>
    </row>
    <row r="603" spans="1:5" ht="14.25" customHeight="1">
      <c r="A603" s="26"/>
      <c r="B603" s="26"/>
      <c r="C603" s="26"/>
      <c r="D603" s="26"/>
      <c r="E603" s="26"/>
    </row>
    <row r="604" spans="1:6" ht="18">
      <c r="A604" s="84" t="s">
        <v>654</v>
      </c>
      <c r="B604" s="84"/>
      <c r="C604" s="84"/>
      <c r="D604" s="84"/>
      <c r="E604" s="84"/>
      <c r="F604" s="84"/>
    </row>
    <row r="605" spans="1:6" ht="18">
      <c r="A605" s="36"/>
      <c r="B605" s="36"/>
      <c r="C605" s="36"/>
      <c r="D605" s="36"/>
      <c r="E605" s="36"/>
      <c r="F605" s="36"/>
    </row>
    <row r="606" spans="1:5" ht="18">
      <c r="A606" s="27"/>
      <c r="B606" s="27"/>
      <c r="C606" s="27"/>
      <c r="D606" s="27"/>
      <c r="E606" s="27"/>
    </row>
    <row r="607" spans="1:5" ht="18">
      <c r="A607" s="82" t="s">
        <v>0</v>
      </c>
      <c r="B607" s="82"/>
      <c r="C607" s="82"/>
      <c r="D607" s="28"/>
      <c r="E607" s="28"/>
    </row>
    <row r="608" ht="18">
      <c r="G608" s="32"/>
    </row>
    <row r="609" ht="18">
      <c r="G609" s="32"/>
    </row>
    <row r="610" ht="18">
      <c r="G610" s="32"/>
    </row>
    <row r="611" spans="1:7" ht="18">
      <c r="A611" s="80" t="s">
        <v>670</v>
      </c>
      <c r="B611" s="80"/>
      <c r="C611" s="80"/>
      <c r="D611" s="80"/>
      <c r="E611" s="80"/>
      <c r="F611" s="80"/>
      <c r="G611" s="32"/>
    </row>
    <row r="612" spans="1:7" ht="18">
      <c r="A612" s="80" t="s">
        <v>671</v>
      </c>
      <c r="B612" s="80"/>
      <c r="C612" s="80"/>
      <c r="D612" s="80"/>
      <c r="E612" s="80"/>
      <c r="F612" s="80"/>
      <c r="G612" s="32"/>
    </row>
    <row r="613" ht="15" customHeight="1">
      <c r="G613" s="32"/>
    </row>
    <row r="614" ht="18">
      <c r="G614" s="32"/>
    </row>
    <row r="615" spans="1:7" ht="15.75" customHeight="1">
      <c r="A615" s="33"/>
      <c r="B615" s="34"/>
      <c r="C615" s="34"/>
      <c r="D615" s="34"/>
      <c r="E615" s="34"/>
      <c r="F615" s="32"/>
      <c r="G615" s="32"/>
    </row>
  </sheetData>
  <sheetProtection/>
  <autoFilter ref="A1:F598"/>
  <mergeCells count="7">
    <mergeCell ref="A611:F611"/>
    <mergeCell ref="A612:F612"/>
    <mergeCell ref="A598:D598"/>
    <mergeCell ref="A607:C607"/>
    <mergeCell ref="A601:F601"/>
    <mergeCell ref="A604:F604"/>
    <mergeCell ref="E598:F598"/>
  </mergeCells>
  <printOptions/>
  <pageMargins left="0.5118110236220472" right="0.5118110236220472" top="0.984251968503937" bottom="0.7874015748031497" header="0.31496062992125984" footer="0.31496062992125984"/>
  <pageSetup fitToHeight="0" fitToWidth="1" horizontalDpi="600" verticalDpi="600" orientation="portrait" paperSize="9" scale="56" r:id="rId2"/>
  <headerFooter>
    <oddHeader>&amp;L&amp;G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workbookViewId="0" topLeftCell="A1">
      <selection activeCell="C147" sqref="C147"/>
    </sheetView>
  </sheetViews>
  <sheetFormatPr defaultColWidth="8.8515625" defaultRowHeight="12.75" customHeight="1"/>
  <cols>
    <col min="1" max="1" width="46.421875" style="37" customWidth="1"/>
    <col min="2" max="2" width="21.7109375" style="37" customWidth="1"/>
    <col min="3" max="3" width="21.57421875" style="37" customWidth="1"/>
    <col min="4" max="4" width="23.7109375" style="37" customWidth="1"/>
    <col min="5" max="5" width="19.57421875" style="37" customWidth="1"/>
    <col min="6" max="6" width="22.140625" style="37" customWidth="1"/>
    <col min="7" max="16384" width="8.8515625" style="37" customWidth="1"/>
  </cols>
  <sheetData>
    <row r="1" spans="1:6" ht="16.5">
      <c r="A1" s="110" t="s">
        <v>362</v>
      </c>
      <c r="B1" s="111"/>
      <c r="C1" s="111"/>
      <c r="D1" s="111"/>
      <c r="E1" s="111"/>
      <c r="F1" s="112"/>
    </row>
    <row r="2" spans="1:6" ht="16.5">
      <c r="A2" s="113" t="s">
        <v>6</v>
      </c>
      <c r="B2" s="114"/>
      <c r="C2" s="114"/>
      <c r="D2" s="114"/>
      <c r="E2" s="114"/>
      <c r="F2" s="115"/>
    </row>
    <row r="3" spans="1:6" ht="16.5">
      <c r="A3" s="113"/>
      <c r="B3" s="114"/>
      <c r="C3" s="114"/>
      <c r="D3" s="114"/>
      <c r="E3" s="114"/>
      <c r="F3" s="115"/>
    </row>
    <row r="4" spans="1:6" ht="16.5">
      <c r="A4" s="38" t="s">
        <v>664</v>
      </c>
      <c r="B4" s="116" t="s">
        <v>56</v>
      </c>
      <c r="C4" s="116"/>
      <c r="D4" s="116"/>
      <c r="E4" s="116"/>
      <c r="F4" s="117"/>
    </row>
    <row r="5" spans="1:6" ht="16.5">
      <c r="A5" s="38" t="s">
        <v>665</v>
      </c>
      <c r="B5" s="100" t="s">
        <v>48</v>
      </c>
      <c r="C5" s="100"/>
      <c r="D5" s="100"/>
      <c r="E5" s="100"/>
      <c r="F5" s="101"/>
    </row>
    <row r="6" spans="1:6" ht="16.5">
      <c r="A6" s="38" t="s">
        <v>666</v>
      </c>
      <c r="B6" s="100" t="s">
        <v>57</v>
      </c>
      <c r="C6" s="100"/>
      <c r="D6" s="100"/>
      <c r="E6" s="100"/>
      <c r="F6" s="101"/>
    </row>
    <row r="7" spans="1:6" ht="16.5">
      <c r="A7" s="38" t="s">
        <v>7</v>
      </c>
      <c r="B7" s="100" t="s">
        <v>58</v>
      </c>
      <c r="C7" s="100"/>
      <c r="D7" s="100"/>
      <c r="E7" s="100"/>
      <c r="F7" s="101"/>
    </row>
    <row r="8" spans="1:6" ht="16.5">
      <c r="A8" s="38" t="s">
        <v>8</v>
      </c>
      <c r="B8" s="100" t="s">
        <v>49</v>
      </c>
      <c r="C8" s="100"/>
      <c r="D8" s="100"/>
      <c r="E8" s="100"/>
      <c r="F8" s="101"/>
    </row>
    <row r="9" spans="1:6" ht="16.5">
      <c r="A9" s="38" t="s">
        <v>9</v>
      </c>
      <c r="B9" s="100" t="s">
        <v>59</v>
      </c>
      <c r="C9" s="100"/>
      <c r="D9" s="100"/>
      <c r="E9" s="100"/>
      <c r="F9" s="101"/>
    </row>
    <row r="10" spans="1:6" ht="16.5">
      <c r="A10" s="38" t="s">
        <v>10</v>
      </c>
      <c r="B10" s="105" t="s">
        <v>361</v>
      </c>
      <c r="C10" s="105"/>
      <c r="D10" s="105"/>
      <c r="E10" s="105"/>
      <c r="F10" s="106"/>
    </row>
    <row r="11" spans="1:6" ht="16.5">
      <c r="A11" s="38" t="s">
        <v>11</v>
      </c>
      <c r="B11" s="100" t="s">
        <v>60</v>
      </c>
      <c r="C11" s="100"/>
      <c r="D11" s="100"/>
      <c r="E11" s="100"/>
      <c r="F11" s="101"/>
    </row>
    <row r="12" spans="1:6" ht="17.25" thickBot="1">
      <c r="A12" s="124"/>
      <c r="B12" s="125"/>
      <c r="C12" s="125"/>
      <c r="D12" s="125"/>
      <c r="E12" s="125"/>
      <c r="F12" s="126"/>
    </row>
    <row r="13" spans="1:6" ht="17.25" thickBot="1">
      <c r="A13" s="118" t="s">
        <v>12</v>
      </c>
      <c r="B13" s="119"/>
      <c r="C13" s="120"/>
      <c r="D13" s="39" t="s">
        <v>13</v>
      </c>
      <c r="E13" s="39" t="s">
        <v>14</v>
      </c>
      <c r="F13" s="39" t="s">
        <v>15</v>
      </c>
    </row>
    <row r="14" spans="1:6" ht="33.75" thickBot="1">
      <c r="A14" s="107" t="s">
        <v>61</v>
      </c>
      <c r="B14" s="108"/>
      <c r="C14" s="109"/>
      <c r="D14" s="40">
        <v>43852</v>
      </c>
      <c r="E14" s="41" t="s">
        <v>62</v>
      </c>
      <c r="F14" s="42">
        <v>1439988</v>
      </c>
    </row>
    <row r="15" spans="1:6" ht="17.25" thickBot="1">
      <c r="A15" s="43"/>
      <c r="B15" s="44"/>
      <c r="C15" s="44"/>
      <c r="D15" s="44"/>
      <c r="E15" s="44"/>
      <c r="F15" s="45"/>
    </row>
    <row r="16" spans="1:6" ht="17.25" thickBot="1">
      <c r="A16" s="102" t="s">
        <v>35</v>
      </c>
      <c r="B16" s="103"/>
      <c r="C16" s="103"/>
      <c r="D16" s="103"/>
      <c r="E16" s="103"/>
      <c r="F16" s="104"/>
    </row>
    <row r="17" spans="1:6" ht="50.25" thickBot="1">
      <c r="A17" s="91" t="s">
        <v>16</v>
      </c>
      <c r="B17" s="93"/>
      <c r="C17" s="46" t="s">
        <v>17</v>
      </c>
      <c r="D17" s="39" t="s">
        <v>18</v>
      </c>
      <c r="E17" s="46" t="s">
        <v>19</v>
      </c>
      <c r="F17" s="46" t="s">
        <v>20</v>
      </c>
    </row>
    <row r="18" spans="1:6" ht="17.25" thickBot="1">
      <c r="A18" s="89">
        <v>43858</v>
      </c>
      <c r="B18" s="90"/>
      <c r="C18" s="47">
        <v>119920</v>
      </c>
      <c r="D18" s="48">
        <v>43858</v>
      </c>
      <c r="E18" s="49" t="s">
        <v>63</v>
      </c>
      <c r="F18" s="50">
        <v>119920</v>
      </c>
    </row>
    <row r="19" spans="1:6" ht="17.25" thickBot="1">
      <c r="A19" s="89">
        <v>43881</v>
      </c>
      <c r="B19" s="90"/>
      <c r="C19" s="47">
        <v>120068</v>
      </c>
      <c r="D19" s="48">
        <v>43881</v>
      </c>
      <c r="E19" s="49" t="s">
        <v>63</v>
      </c>
      <c r="F19" s="50">
        <v>120068</v>
      </c>
    </row>
    <row r="20" spans="1:6" ht="17.25" thickBot="1">
      <c r="A20" s="89">
        <v>43910</v>
      </c>
      <c r="B20" s="90"/>
      <c r="C20" s="47">
        <v>120000</v>
      </c>
      <c r="D20" s="48">
        <v>43910</v>
      </c>
      <c r="E20" s="49" t="s">
        <v>63</v>
      </c>
      <c r="F20" s="50">
        <v>120000</v>
      </c>
    </row>
    <row r="21" spans="1:6" ht="17.25" thickBot="1">
      <c r="A21" s="89">
        <v>43938</v>
      </c>
      <c r="B21" s="90"/>
      <c r="C21" s="47">
        <v>120000</v>
      </c>
      <c r="D21" s="48">
        <v>43938</v>
      </c>
      <c r="E21" s="49" t="s">
        <v>63</v>
      </c>
      <c r="F21" s="50">
        <v>120000</v>
      </c>
    </row>
    <row r="22" spans="1:6" ht="17.25" thickBot="1">
      <c r="A22" s="89">
        <v>43971</v>
      </c>
      <c r="B22" s="90"/>
      <c r="C22" s="47">
        <v>120000</v>
      </c>
      <c r="D22" s="48">
        <v>43971</v>
      </c>
      <c r="E22" s="49" t="s">
        <v>63</v>
      </c>
      <c r="F22" s="50">
        <v>120000</v>
      </c>
    </row>
    <row r="23" spans="1:6" ht="17.25" thickBot="1">
      <c r="A23" s="89">
        <v>44001</v>
      </c>
      <c r="B23" s="90"/>
      <c r="C23" s="47">
        <v>120000</v>
      </c>
      <c r="D23" s="48">
        <v>44001</v>
      </c>
      <c r="E23" s="49" t="s">
        <v>63</v>
      </c>
      <c r="F23" s="50">
        <v>120000</v>
      </c>
    </row>
    <row r="24" spans="1:6" ht="17.25" thickBot="1">
      <c r="A24" s="89">
        <v>44032</v>
      </c>
      <c r="B24" s="90"/>
      <c r="C24" s="47">
        <v>120000</v>
      </c>
      <c r="D24" s="48">
        <v>44032</v>
      </c>
      <c r="E24" s="49" t="s">
        <v>63</v>
      </c>
      <c r="F24" s="50">
        <v>120000</v>
      </c>
    </row>
    <row r="25" spans="1:6" ht="17.25" thickBot="1">
      <c r="A25" s="89">
        <v>44063</v>
      </c>
      <c r="B25" s="90"/>
      <c r="C25" s="47">
        <v>120000</v>
      </c>
      <c r="D25" s="48">
        <v>44063</v>
      </c>
      <c r="E25" s="49" t="s">
        <v>63</v>
      </c>
      <c r="F25" s="50">
        <v>120000</v>
      </c>
    </row>
    <row r="26" spans="1:6" ht="17.25" thickBot="1">
      <c r="A26" s="89">
        <v>44092</v>
      </c>
      <c r="B26" s="90"/>
      <c r="C26" s="47">
        <v>120000</v>
      </c>
      <c r="D26" s="48">
        <v>44092</v>
      </c>
      <c r="E26" s="49" t="s">
        <v>63</v>
      </c>
      <c r="F26" s="50">
        <v>120000</v>
      </c>
    </row>
    <row r="27" spans="1:6" ht="17.25" thickBot="1">
      <c r="A27" s="89">
        <v>44124</v>
      </c>
      <c r="B27" s="90"/>
      <c r="C27" s="47">
        <v>120000</v>
      </c>
      <c r="D27" s="48">
        <v>44124</v>
      </c>
      <c r="E27" s="49" t="s">
        <v>63</v>
      </c>
      <c r="F27" s="50">
        <v>120000</v>
      </c>
    </row>
    <row r="28" spans="1:6" ht="17.25" thickBot="1">
      <c r="A28" s="89">
        <v>44154</v>
      </c>
      <c r="B28" s="90"/>
      <c r="C28" s="47">
        <v>120000</v>
      </c>
      <c r="D28" s="48">
        <v>44154</v>
      </c>
      <c r="E28" s="49" t="s">
        <v>63</v>
      </c>
      <c r="F28" s="50">
        <v>120000</v>
      </c>
    </row>
    <row r="29" spans="1:6" ht="17.25" thickBot="1">
      <c r="A29" s="89">
        <v>44183</v>
      </c>
      <c r="B29" s="90"/>
      <c r="C29" s="47">
        <v>120000</v>
      </c>
      <c r="D29" s="48">
        <v>44183</v>
      </c>
      <c r="E29" s="49" t="s">
        <v>63</v>
      </c>
      <c r="F29" s="50">
        <v>120000</v>
      </c>
    </row>
    <row r="30" spans="1:6" ht="17.25" thickBot="1">
      <c r="A30" s="94" t="s">
        <v>21</v>
      </c>
      <c r="B30" s="95"/>
      <c r="C30" s="95"/>
      <c r="D30" s="96"/>
      <c r="E30" s="47"/>
      <c r="F30" s="51">
        <v>0</v>
      </c>
    </row>
    <row r="31" spans="1:6" ht="17.25" thickBot="1">
      <c r="A31" s="94" t="s">
        <v>44</v>
      </c>
      <c r="B31" s="95"/>
      <c r="C31" s="95"/>
      <c r="D31" s="96"/>
      <c r="E31" s="47"/>
      <c r="F31" s="51">
        <f>SUM(F18:F29)</f>
        <v>1439988</v>
      </c>
    </row>
    <row r="32" spans="1:6" ht="17.25" thickBot="1">
      <c r="A32" s="94" t="s">
        <v>22</v>
      </c>
      <c r="B32" s="95"/>
      <c r="C32" s="95"/>
      <c r="D32" s="96"/>
      <c r="E32" s="47"/>
      <c r="F32" s="51">
        <v>442.27</v>
      </c>
    </row>
    <row r="33" spans="1:6" ht="17.25" thickBot="1">
      <c r="A33" s="94" t="s">
        <v>52</v>
      </c>
      <c r="B33" s="95"/>
      <c r="C33" s="95"/>
      <c r="D33" s="96"/>
      <c r="E33" s="47"/>
      <c r="F33" s="51">
        <v>0</v>
      </c>
    </row>
    <row r="34" spans="1:6" ht="17.25" thickBot="1">
      <c r="A34" s="94" t="s">
        <v>23</v>
      </c>
      <c r="B34" s="95"/>
      <c r="C34" s="95"/>
      <c r="D34" s="96"/>
      <c r="E34" s="47"/>
      <c r="F34" s="51">
        <f>SUM(F30:F33)</f>
        <v>1440430.27</v>
      </c>
    </row>
    <row r="35" spans="1:6" ht="17.25" thickBot="1">
      <c r="A35" s="127"/>
      <c r="B35" s="128"/>
      <c r="C35" s="128"/>
      <c r="D35" s="129"/>
      <c r="E35" s="52"/>
      <c r="F35" s="53"/>
    </row>
    <row r="36" spans="1:6" ht="17.25" thickBot="1">
      <c r="A36" s="94" t="s">
        <v>24</v>
      </c>
      <c r="B36" s="95"/>
      <c r="C36" s="95"/>
      <c r="D36" s="96"/>
      <c r="E36" s="47"/>
      <c r="F36" s="51">
        <v>1049.5</v>
      </c>
    </row>
    <row r="37" spans="1:6" ht="17.25" thickBot="1">
      <c r="A37" s="94" t="s">
        <v>45</v>
      </c>
      <c r="B37" s="95"/>
      <c r="C37" s="95"/>
      <c r="D37" s="96"/>
      <c r="E37" s="47"/>
      <c r="F37" s="51">
        <f>SUM(F34+F36)</f>
        <v>1441479.77</v>
      </c>
    </row>
    <row r="38" spans="1:6" ht="12.75" customHeight="1">
      <c r="A38" s="86"/>
      <c r="B38" s="87"/>
      <c r="C38" s="87"/>
      <c r="D38" s="87"/>
      <c r="E38" s="87"/>
      <c r="F38" s="88"/>
    </row>
    <row r="39" spans="1:6" ht="49.5" customHeight="1">
      <c r="A39" s="97" t="s">
        <v>667</v>
      </c>
      <c r="B39" s="98"/>
      <c r="C39" s="98"/>
      <c r="D39" s="98"/>
      <c r="E39" s="98"/>
      <c r="F39" s="99"/>
    </row>
    <row r="40" spans="1:6" ht="16.5">
      <c r="A40" s="54"/>
      <c r="B40" s="55"/>
      <c r="C40" s="55"/>
      <c r="D40" s="55"/>
      <c r="E40" s="55"/>
      <c r="F40" s="56"/>
    </row>
    <row r="41" spans="1:6" ht="16.5">
      <c r="A41" s="54"/>
      <c r="B41" s="55"/>
      <c r="C41" s="55"/>
      <c r="D41" s="55"/>
      <c r="E41" s="55"/>
      <c r="F41" s="56"/>
    </row>
    <row r="42" spans="1:6" ht="16.5">
      <c r="A42" s="54"/>
      <c r="B42" s="55"/>
      <c r="C42" s="55"/>
      <c r="D42" s="55"/>
      <c r="E42" s="55"/>
      <c r="F42" s="56"/>
    </row>
    <row r="43" spans="1:6" ht="16.5">
      <c r="A43" s="54"/>
      <c r="B43" s="55"/>
      <c r="C43" s="55"/>
      <c r="D43" s="55"/>
      <c r="E43" s="55"/>
      <c r="F43" s="56"/>
    </row>
    <row r="44" spans="1:6" ht="16.5">
      <c r="A44" s="54"/>
      <c r="B44" s="55"/>
      <c r="C44" s="55"/>
      <c r="D44" s="55"/>
      <c r="E44" s="55"/>
      <c r="F44" s="56"/>
    </row>
    <row r="45" spans="1:6" ht="16.5">
      <c r="A45" s="54"/>
      <c r="B45" s="55"/>
      <c r="C45" s="55"/>
      <c r="D45" s="55"/>
      <c r="E45" s="55"/>
      <c r="F45" s="56"/>
    </row>
    <row r="46" spans="1:6" ht="16.5">
      <c r="A46" s="54"/>
      <c r="B46" s="55"/>
      <c r="C46" s="55"/>
      <c r="D46" s="55"/>
      <c r="E46" s="55"/>
      <c r="F46" s="56"/>
    </row>
    <row r="47" spans="1:6" ht="16.5">
      <c r="A47" s="54"/>
      <c r="B47" s="55"/>
      <c r="C47" s="55"/>
      <c r="D47" s="55"/>
      <c r="E47" s="55"/>
      <c r="F47" s="56"/>
    </row>
    <row r="48" spans="1:6" ht="16.5">
      <c r="A48" s="54"/>
      <c r="B48" s="55"/>
      <c r="C48" s="55"/>
      <c r="D48" s="55"/>
      <c r="E48" s="55"/>
      <c r="F48" s="56"/>
    </row>
    <row r="49" spans="1:6" ht="16.5">
      <c r="A49" s="54"/>
      <c r="B49" s="55"/>
      <c r="C49" s="55"/>
      <c r="D49" s="55"/>
      <c r="E49" s="55"/>
      <c r="F49" s="56"/>
    </row>
    <row r="50" spans="1:6" ht="16.5">
      <c r="A50" s="54"/>
      <c r="B50" s="55"/>
      <c r="C50" s="55"/>
      <c r="D50" s="55"/>
      <c r="E50" s="55"/>
      <c r="F50" s="56"/>
    </row>
    <row r="51" spans="1:6" ht="16.5">
      <c r="A51" s="54"/>
      <c r="B51" s="55"/>
      <c r="C51" s="55"/>
      <c r="D51" s="55"/>
      <c r="E51" s="55"/>
      <c r="F51" s="56"/>
    </row>
    <row r="52" spans="1:6" ht="16.5">
      <c r="A52" s="54"/>
      <c r="B52" s="55"/>
      <c r="C52" s="55"/>
      <c r="D52" s="55"/>
      <c r="E52" s="55"/>
      <c r="F52" s="56"/>
    </row>
    <row r="53" spans="1:6" ht="16.5">
      <c r="A53" s="54"/>
      <c r="B53" s="55"/>
      <c r="C53" s="55"/>
      <c r="D53" s="55"/>
      <c r="E53" s="55"/>
      <c r="F53" s="56"/>
    </row>
    <row r="54" spans="1:6" ht="16.5">
      <c r="A54" s="54"/>
      <c r="B54" s="55"/>
      <c r="C54" s="55"/>
      <c r="D54" s="55"/>
      <c r="E54" s="55"/>
      <c r="F54" s="56"/>
    </row>
    <row r="55" spans="1:6" ht="16.5">
      <c r="A55" s="54"/>
      <c r="B55" s="55"/>
      <c r="C55" s="55"/>
      <c r="D55" s="55"/>
      <c r="E55" s="55"/>
      <c r="F55" s="56"/>
    </row>
    <row r="56" spans="1:6" ht="16.5">
      <c r="A56" s="54"/>
      <c r="B56" s="55"/>
      <c r="C56" s="55"/>
      <c r="D56" s="55"/>
      <c r="E56" s="55"/>
      <c r="F56" s="56"/>
    </row>
    <row r="57" spans="1:6" ht="16.5">
      <c r="A57" s="54"/>
      <c r="B57" s="55"/>
      <c r="C57" s="55"/>
      <c r="D57" s="55"/>
      <c r="E57" s="55"/>
      <c r="F57" s="56"/>
    </row>
    <row r="58" spans="1:6" ht="16.5">
      <c r="A58" s="54"/>
      <c r="B58" s="55"/>
      <c r="C58" s="55"/>
      <c r="D58" s="55"/>
      <c r="E58" s="55"/>
      <c r="F58" s="56"/>
    </row>
    <row r="59" spans="1:6" ht="16.5">
      <c r="A59" s="54"/>
      <c r="B59" s="55"/>
      <c r="C59" s="55"/>
      <c r="D59" s="55"/>
      <c r="E59" s="55"/>
      <c r="F59" s="56"/>
    </row>
    <row r="60" spans="1:6" ht="16.5">
      <c r="A60" s="54"/>
      <c r="B60" s="55"/>
      <c r="C60" s="55"/>
      <c r="D60" s="55"/>
      <c r="E60" s="55"/>
      <c r="F60" s="56"/>
    </row>
    <row r="61" spans="1:6" ht="16.5">
      <c r="A61" s="54"/>
      <c r="B61" s="55"/>
      <c r="C61" s="55"/>
      <c r="D61" s="55"/>
      <c r="E61" s="55"/>
      <c r="F61" s="56"/>
    </row>
    <row r="62" spans="1:6" ht="16.5">
      <c r="A62" s="54"/>
      <c r="B62" s="55"/>
      <c r="C62" s="55"/>
      <c r="D62" s="55"/>
      <c r="E62" s="55"/>
      <c r="F62" s="56"/>
    </row>
    <row r="63" spans="1:6" ht="16.5">
      <c r="A63" s="54"/>
      <c r="B63" s="55"/>
      <c r="C63" s="55"/>
      <c r="D63" s="55"/>
      <c r="E63" s="55"/>
      <c r="F63" s="56"/>
    </row>
    <row r="64" spans="1:6" ht="16.5">
      <c r="A64" s="54"/>
      <c r="B64" s="55"/>
      <c r="C64" s="55"/>
      <c r="D64" s="55"/>
      <c r="E64" s="55"/>
      <c r="F64" s="56"/>
    </row>
    <row r="65" spans="1:6" ht="16.5">
      <c r="A65" s="54"/>
      <c r="B65" s="55"/>
      <c r="C65" s="55"/>
      <c r="D65" s="55"/>
      <c r="E65" s="55"/>
      <c r="F65" s="56"/>
    </row>
    <row r="66" spans="1:6" ht="16.5">
      <c r="A66" s="54"/>
      <c r="B66" s="55"/>
      <c r="C66" s="55"/>
      <c r="D66" s="55"/>
      <c r="E66" s="55"/>
      <c r="F66" s="56"/>
    </row>
    <row r="67" spans="1:6" ht="16.5">
      <c r="A67" s="54"/>
      <c r="B67" s="55"/>
      <c r="C67" s="55"/>
      <c r="D67" s="55"/>
      <c r="E67" s="55"/>
      <c r="F67" s="56"/>
    </row>
    <row r="68" spans="1:6" ht="16.5">
      <c r="A68" s="54"/>
      <c r="B68" s="55"/>
      <c r="C68" s="55"/>
      <c r="D68" s="55"/>
      <c r="E68" s="55"/>
      <c r="F68" s="56"/>
    </row>
    <row r="69" spans="1:6" ht="17.25" thickBot="1">
      <c r="A69" s="57"/>
      <c r="B69" s="58"/>
      <c r="C69" s="58"/>
      <c r="D69" s="58"/>
      <c r="E69" s="58"/>
      <c r="F69" s="59"/>
    </row>
    <row r="70" spans="1:6" ht="17.25" thickBot="1">
      <c r="A70" s="136"/>
      <c r="B70" s="91" t="s">
        <v>36</v>
      </c>
      <c r="C70" s="92"/>
      <c r="D70" s="92"/>
      <c r="E70" s="92"/>
      <c r="F70" s="93"/>
    </row>
    <row r="71" spans="1:6" ht="12.75" customHeight="1" thickBot="1">
      <c r="A71" s="137"/>
      <c r="B71" s="91"/>
      <c r="C71" s="92"/>
      <c r="D71" s="92"/>
      <c r="E71" s="92"/>
      <c r="F71" s="93"/>
    </row>
    <row r="72" spans="1:6" ht="17.25" thickBot="1">
      <c r="A72" s="137"/>
      <c r="B72" s="91" t="s">
        <v>11</v>
      </c>
      <c r="C72" s="92"/>
      <c r="D72" s="92"/>
      <c r="E72" s="92"/>
      <c r="F72" s="93"/>
    </row>
    <row r="73" spans="1:6" ht="12.75" customHeight="1" thickBot="1">
      <c r="A73" s="138"/>
      <c r="B73" s="91"/>
      <c r="C73" s="92"/>
      <c r="D73" s="92"/>
      <c r="E73" s="92"/>
      <c r="F73" s="93"/>
    </row>
    <row r="74" spans="1:6" ht="26.25" customHeight="1">
      <c r="A74" s="121" t="s">
        <v>55</v>
      </c>
      <c r="B74" s="121" t="s">
        <v>37</v>
      </c>
      <c r="C74" s="121" t="s">
        <v>46</v>
      </c>
      <c r="D74" s="121" t="s">
        <v>47</v>
      </c>
      <c r="E74" s="121" t="s">
        <v>38</v>
      </c>
      <c r="F74" s="121" t="s">
        <v>39</v>
      </c>
    </row>
    <row r="75" spans="1:6" ht="69" customHeight="1" thickBot="1">
      <c r="A75" s="122"/>
      <c r="B75" s="122"/>
      <c r="C75" s="122"/>
      <c r="D75" s="122"/>
      <c r="E75" s="122"/>
      <c r="F75" s="122"/>
    </row>
    <row r="76" spans="1:6" ht="25.5" customHeight="1" thickBot="1">
      <c r="A76" s="123"/>
      <c r="B76" s="123"/>
      <c r="C76" s="46" t="s">
        <v>25</v>
      </c>
      <c r="D76" s="46" t="s">
        <v>26</v>
      </c>
      <c r="E76" s="39" t="s">
        <v>27</v>
      </c>
      <c r="F76" s="123"/>
    </row>
    <row r="77" spans="1:6" ht="17.25" thickBot="1">
      <c r="A77" s="60" t="s">
        <v>82</v>
      </c>
      <c r="B77" s="61"/>
      <c r="C77" s="62"/>
      <c r="D77" s="62"/>
      <c r="E77" s="62"/>
      <c r="F77" s="62"/>
    </row>
    <row r="78" spans="1:6" ht="17.25" thickBot="1">
      <c r="A78" s="57" t="s">
        <v>64</v>
      </c>
      <c r="B78" s="63">
        <v>598700</v>
      </c>
      <c r="C78" s="50">
        <v>0</v>
      </c>
      <c r="D78" s="64">
        <v>598700</v>
      </c>
      <c r="E78" s="50">
        <f aca="true" t="shared" si="0" ref="E78:E83">SUM(C78+D78)</f>
        <v>598700</v>
      </c>
      <c r="F78" s="50">
        <v>0</v>
      </c>
    </row>
    <row r="79" spans="1:6" ht="17.25" thickBot="1">
      <c r="A79" s="57" t="s">
        <v>65</v>
      </c>
      <c r="B79" s="63">
        <v>54623</v>
      </c>
      <c r="C79" s="50">
        <v>0</v>
      </c>
      <c r="D79" s="64">
        <v>54623</v>
      </c>
      <c r="E79" s="50">
        <f t="shared" si="0"/>
        <v>54623</v>
      </c>
      <c r="F79" s="50">
        <v>0</v>
      </c>
    </row>
    <row r="80" spans="1:6" ht="17.25" thickBot="1">
      <c r="A80" s="57" t="s">
        <v>66</v>
      </c>
      <c r="B80" s="63">
        <v>61422.92</v>
      </c>
      <c r="C80" s="50">
        <v>0</v>
      </c>
      <c r="D80" s="64">
        <v>61422.92</v>
      </c>
      <c r="E80" s="50">
        <f t="shared" si="0"/>
        <v>61422.92</v>
      </c>
      <c r="F80" s="50">
        <v>0</v>
      </c>
    </row>
    <row r="81" spans="1:6" ht="17.25" thickBot="1">
      <c r="A81" s="57" t="s">
        <v>67</v>
      </c>
      <c r="B81" s="63">
        <v>193312.44</v>
      </c>
      <c r="C81" s="50">
        <v>0</v>
      </c>
      <c r="D81" s="64">
        <v>193312.44</v>
      </c>
      <c r="E81" s="50">
        <f t="shared" si="0"/>
        <v>193312.44</v>
      </c>
      <c r="F81" s="50">
        <v>0</v>
      </c>
    </row>
    <row r="82" spans="1:6" ht="17.25" thickBot="1">
      <c r="A82" s="57" t="s">
        <v>89</v>
      </c>
      <c r="B82" s="63">
        <v>222509.72</v>
      </c>
      <c r="C82" s="50">
        <v>0</v>
      </c>
      <c r="D82" s="64">
        <v>222509.72</v>
      </c>
      <c r="E82" s="50">
        <f t="shared" si="0"/>
        <v>222509.72</v>
      </c>
      <c r="F82" s="50">
        <v>0</v>
      </c>
    </row>
    <row r="83" spans="1:6" ht="17.25" customHeight="1" thickBot="1">
      <c r="A83" s="57" t="s">
        <v>68</v>
      </c>
      <c r="B83" s="63">
        <v>821.6</v>
      </c>
      <c r="C83" s="50">
        <v>0</v>
      </c>
      <c r="D83" s="64">
        <v>821.6</v>
      </c>
      <c r="E83" s="50">
        <f t="shared" si="0"/>
        <v>821.6</v>
      </c>
      <c r="F83" s="50">
        <v>0</v>
      </c>
    </row>
    <row r="84" spans="1:6" ht="17.25" customHeight="1" thickBot="1">
      <c r="A84" s="60" t="s">
        <v>83</v>
      </c>
      <c r="B84" s="63"/>
      <c r="C84" s="50"/>
      <c r="D84" s="64"/>
      <c r="E84" s="50"/>
      <c r="F84" s="50"/>
    </row>
    <row r="85" spans="1:6" ht="17.25" thickBot="1">
      <c r="A85" s="57" t="s">
        <v>69</v>
      </c>
      <c r="B85" s="63">
        <v>60614.26</v>
      </c>
      <c r="C85" s="50">
        <v>0</v>
      </c>
      <c r="D85" s="64">
        <v>60614.26</v>
      </c>
      <c r="E85" s="50">
        <f>SUM(C85+D85)</f>
        <v>60614.26</v>
      </c>
      <c r="F85" s="50">
        <v>0</v>
      </c>
    </row>
    <row r="86" spans="1:6" ht="17.25" thickBot="1">
      <c r="A86" s="57" t="s">
        <v>70</v>
      </c>
      <c r="B86" s="63">
        <v>21528.43</v>
      </c>
      <c r="C86" s="50">
        <v>0</v>
      </c>
      <c r="D86" s="64">
        <v>21528.43</v>
      </c>
      <c r="E86" s="50">
        <f aca="true" t="shared" si="1" ref="E86:E99">SUM(C86+D86)</f>
        <v>21528.43</v>
      </c>
      <c r="F86" s="50">
        <v>0</v>
      </c>
    </row>
    <row r="87" spans="1:6" ht="17.25" thickBot="1">
      <c r="A87" s="57" t="s">
        <v>71</v>
      </c>
      <c r="B87" s="63">
        <v>1562</v>
      </c>
      <c r="C87" s="50">
        <v>0</v>
      </c>
      <c r="D87" s="64">
        <v>1562</v>
      </c>
      <c r="E87" s="50">
        <f t="shared" si="1"/>
        <v>1562</v>
      </c>
      <c r="F87" s="50">
        <v>0</v>
      </c>
    </row>
    <row r="88" spans="1:6" ht="17.25" thickBot="1">
      <c r="A88" s="57" t="s">
        <v>72</v>
      </c>
      <c r="B88" s="63">
        <v>1504.53</v>
      </c>
      <c r="C88" s="50">
        <v>0</v>
      </c>
      <c r="D88" s="64">
        <v>1504.53</v>
      </c>
      <c r="E88" s="50">
        <f t="shared" si="1"/>
        <v>1504.53</v>
      </c>
      <c r="F88" s="50">
        <v>0</v>
      </c>
    </row>
    <row r="89" spans="1:6" ht="17.25" thickBot="1">
      <c r="A89" s="57" t="s">
        <v>51</v>
      </c>
      <c r="B89" s="63">
        <v>3996.63</v>
      </c>
      <c r="C89" s="63">
        <v>0</v>
      </c>
      <c r="D89" s="64">
        <v>3996.63</v>
      </c>
      <c r="E89" s="50">
        <f t="shared" si="1"/>
        <v>3996.63</v>
      </c>
      <c r="F89" s="50">
        <v>0</v>
      </c>
    </row>
    <row r="90" spans="1:6" ht="17.25" thickBot="1">
      <c r="A90" s="57" t="s">
        <v>73</v>
      </c>
      <c r="B90" s="63">
        <v>1384.59</v>
      </c>
      <c r="C90" s="63">
        <v>0</v>
      </c>
      <c r="D90" s="64">
        <v>1384.59</v>
      </c>
      <c r="E90" s="50">
        <f t="shared" si="1"/>
        <v>1384.59</v>
      </c>
      <c r="F90" s="50">
        <v>0</v>
      </c>
    </row>
    <row r="91" spans="1:6" ht="17.25" thickBot="1">
      <c r="A91" s="57" t="s">
        <v>74</v>
      </c>
      <c r="B91" s="63">
        <v>5523.93</v>
      </c>
      <c r="C91" s="50">
        <v>0</v>
      </c>
      <c r="D91" s="64">
        <v>5523.93</v>
      </c>
      <c r="E91" s="50">
        <f t="shared" si="1"/>
        <v>5523.93</v>
      </c>
      <c r="F91" s="50">
        <v>0</v>
      </c>
    </row>
    <row r="92" spans="1:6" ht="17.25" thickBot="1">
      <c r="A92" s="57" t="s">
        <v>75</v>
      </c>
      <c r="B92" s="63">
        <v>12065.63</v>
      </c>
      <c r="C92" s="50">
        <v>0</v>
      </c>
      <c r="D92" s="64">
        <v>12065.63</v>
      </c>
      <c r="E92" s="50">
        <f t="shared" si="1"/>
        <v>12065.63</v>
      </c>
      <c r="F92" s="50">
        <v>0</v>
      </c>
    </row>
    <row r="93" spans="1:6" ht="17.25" thickBot="1">
      <c r="A93" s="57" t="s">
        <v>76</v>
      </c>
      <c r="B93" s="63">
        <v>2033.4</v>
      </c>
      <c r="C93" s="50">
        <v>0</v>
      </c>
      <c r="D93" s="64">
        <v>2033.4</v>
      </c>
      <c r="E93" s="50">
        <f t="shared" si="1"/>
        <v>2033.4</v>
      </c>
      <c r="F93" s="50">
        <v>0</v>
      </c>
    </row>
    <row r="94" spans="1:6" ht="17.25" thickBot="1">
      <c r="A94" s="57" t="s">
        <v>77</v>
      </c>
      <c r="B94" s="63">
        <v>2600</v>
      </c>
      <c r="C94" s="50">
        <v>0</v>
      </c>
      <c r="D94" s="64">
        <v>2600</v>
      </c>
      <c r="E94" s="50">
        <f t="shared" si="1"/>
        <v>2600</v>
      </c>
      <c r="F94" s="50">
        <v>0</v>
      </c>
    </row>
    <row r="95" spans="1:6" ht="17.25" thickBot="1">
      <c r="A95" s="57" t="s">
        <v>78</v>
      </c>
      <c r="B95" s="63">
        <v>15124.23</v>
      </c>
      <c r="C95" s="50">
        <v>0</v>
      </c>
      <c r="D95" s="64">
        <v>15124.23</v>
      </c>
      <c r="E95" s="50">
        <f t="shared" si="1"/>
        <v>15124.23</v>
      </c>
      <c r="F95" s="50">
        <v>0</v>
      </c>
    </row>
    <row r="96" spans="1:6" ht="17.25" thickBot="1">
      <c r="A96" s="57" t="s">
        <v>79</v>
      </c>
      <c r="B96" s="63">
        <v>0</v>
      </c>
      <c r="C96" s="50">
        <v>0</v>
      </c>
      <c r="D96" s="64">
        <v>0</v>
      </c>
      <c r="E96" s="50">
        <f t="shared" si="1"/>
        <v>0</v>
      </c>
      <c r="F96" s="50">
        <v>0</v>
      </c>
    </row>
    <row r="97" spans="1:6" ht="17.25" thickBot="1">
      <c r="A97" s="57" t="s">
        <v>80</v>
      </c>
      <c r="B97" s="63">
        <v>3539.77</v>
      </c>
      <c r="C97" s="50">
        <v>0</v>
      </c>
      <c r="D97" s="64">
        <v>3539.77</v>
      </c>
      <c r="E97" s="50">
        <f t="shared" si="1"/>
        <v>3539.77</v>
      </c>
      <c r="F97" s="50">
        <v>0</v>
      </c>
    </row>
    <row r="98" spans="1:6" ht="17.25" thickBot="1">
      <c r="A98" s="57" t="s">
        <v>81</v>
      </c>
      <c r="B98" s="63">
        <v>1054.1</v>
      </c>
      <c r="C98" s="50">
        <v>0</v>
      </c>
      <c r="D98" s="64">
        <v>1054.1</v>
      </c>
      <c r="E98" s="50">
        <f t="shared" si="1"/>
        <v>1054.1</v>
      </c>
      <c r="F98" s="50">
        <v>0</v>
      </c>
    </row>
    <row r="99" spans="1:6" ht="17.25" thickBot="1">
      <c r="A99" s="57" t="s">
        <v>28</v>
      </c>
      <c r="B99" s="63">
        <v>4167.38</v>
      </c>
      <c r="C99" s="50">
        <v>0</v>
      </c>
      <c r="D99" s="64">
        <v>4167.38</v>
      </c>
      <c r="E99" s="50">
        <f t="shared" si="1"/>
        <v>4167.38</v>
      </c>
      <c r="F99" s="50">
        <v>0</v>
      </c>
    </row>
    <row r="100" spans="1:6" ht="17.25" thickBot="1">
      <c r="A100" s="60" t="s">
        <v>84</v>
      </c>
      <c r="B100" s="63"/>
      <c r="C100" s="50"/>
      <c r="D100" s="64"/>
      <c r="E100" s="50"/>
      <c r="F100" s="50"/>
    </row>
    <row r="101" spans="1:6" ht="17.25" thickBot="1">
      <c r="A101" s="65" t="s">
        <v>85</v>
      </c>
      <c r="B101" s="63">
        <v>16918.99</v>
      </c>
      <c r="C101" s="50">
        <v>0</v>
      </c>
      <c r="D101" s="64">
        <v>16918.99</v>
      </c>
      <c r="E101" s="50">
        <f>SUM(C101+D101)</f>
        <v>16918.99</v>
      </c>
      <c r="F101" s="50">
        <v>0</v>
      </c>
    </row>
    <row r="102" spans="1:6" ht="17.25" thickBot="1">
      <c r="A102" s="57" t="s">
        <v>86</v>
      </c>
      <c r="B102" s="63">
        <v>7081.98</v>
      </c>
      <c r="C102" s="63">
        <v>0</v>
      </c>
      <c r="D102" s="64">
        <v>7081.98</v>
      </c>
      <c r="E102" s="50">
        <f>SUM(C102+D102)</f>
        <v>7081.98</v>
      </c>
      <c r="F102" s="50">
        <v>0</v>
      </c>
    </row>
    <row r="103" spans="1:6" ht="17.25" thickBot="1">
      <c r="A103" s="60" t="s">
        <v>87</v>
      </c>
      <c r="B103" s="63"/>
      <c r="C103" s="63"/>
      <c r="D103" s="64"/>
      <c r="E103" s="50"/>
      <c r="F103" s="50"/>
    </row>
    <row r="104" spans="1:6" ht="17.25" thickBot="1">
      <c r="A104" s="57" t="s">
        <v>88</v>
      </c>
      <c r="B104" s="63">
        <v>59573.44</v>
      </c>
      <c r="C104" s="50">
        <v>0</v>
      </c>
      <c r="D104" s="64">
        <v>59573.44</v>
      </c>
      <c r="E104" s="50">
        <f>SUM(C104+D104)</f>
        <v>59573.44</v>
      </c>
      <c r="F104" s="50">
        <v>0</v>
      </c>
    </row>
    <row r="105" spans="1:6" ht="17.25" thickBot="1">
      <c r="A105" s="66" t="s">
        <v>90</v>
      </c>
      <c r="B105" s="63">
        <v>14996.61</v>
      </c>
      <c r="C105" s="50">
        <v>0</v>
      </c>
      <c r="D105" s="64">
        <v>14996.61</v>
      </c>
      <c r="E105" s="50">
        <f aca="true" t="shared" si="2" ref="E105:E114">SUM(C105+D105)</f>
        <v>14996.61</v>
      </c>
      <c r="F105" s="50">
        <v>0</v>
      </c>
    </row>
    <row r="106" spans="1:6" ht="17.25" thickBot="1">
      <c r="A106" s="65" t="s">
        <v>91</v>
      </c>
      <c r="B106" s="63">
        <v>9153.95</v>
      </c>
      <c r="C106" s="50">
        <v>0</v>
      </c>
      <c r="D106" s="64">
        <v>9153.95</v>
      </c>
      <c r="E106" s="50">
        <f t="shared" si="2"/>
        <v>9153.95</v>
      </c>
      <c r="F106" s="50">
        <v>0</v>
      </c>
    </row>
    <row r="107" spans="1:6" ht="17.25" thickBot="1">
      <c r="A107" s="65" t="s">
        <v>92</v>
      </c>
      <c r="B107" s="63">
        <v>0</v>
      </c>
      <c r="C107" s="50">
        <v>0</v>
      </c>
      <c r="D107" s="64">
        <v>0</v>
      </c>
      <c r="E107" s="50">
        <f t="shared" si="2"/>
        <v>0</v>
      </c>
      <c r="F107" s="50">
        <v>0</v>
      </c>
    </row>
    <row r="108" spans="1:6" ht="17.25" thickBot="1">
      <c r="A108" s="65" t="s">
        <v>93</v>
      </c>
      <c r="B108" s="63">
        <v>21531</v>
      </c>
      <c r="C108" s="50">
        <v>0</v>
      </c>
      <c r="D108" s="64">
        <v>21531</v>
      </c>
      <c r="E108" s="50">
        <f t="shared" si="2"/>
        <v>21531</v>
      </c>
      <c r="F108" s="50">
        <v>0</v>
      </c>
    </row>
    <row r="109" spans="1:6" ht="17.25" thickBot="1">
      <c r="A109" s="65" t="s">
        <v>94</v>
      </c>
      <c r="B109" s="63">
        <v>4714</v>
      </c>
      <c r="C109" s="50">
        <v>0</v>
      </c>
      <c r="D109" s="64">
        <v>4714</v>
      </c>
      <c r="E109" s="50">
        <f t="shared" si="2"/>
        <v>4714</v>
      </c>
      <c r="F109" s="50">
        <v>0</v>
      </c>
    </row>
    <row r="110" spans="1:6" ht="17.25" thickBot="1">
      <c r="A110" s="65" t="s">
        <v>95</v>
      </c>
      <c r="B110" s="63">
        <v>0</v>
      </c>
      <c r="C110" s="50">
        <v>0</v>
      </c>
      <c r="D110" s="64">
        <v>0</v>
      </c>
      <c r="E110" s="50">
        <f t="shared" si="2"/>
        <v>0</v>
      </c>
      <c r="F110" s="50">
        <v>0</v>
      </c>
    </row>
    <row r="111" spans="1:6" ht="17.25" thickBot="1">
      <c r="A111" s="65" t="s">
        <v>96</v>
      </c>
      <c r="B111" s="63">
        <v>4950</v>
      </c>
      <c r="C111" s="50">
        <v>0</v>
      </c>
      <c r="D111" s="64">
        <v>4950</v>
      </c>
      <c r="E111" s="50">
        <f t="shared" si="2"/>
        <v>4950</v>
      </c>
      <c r="F111" s="50">
        <v>0</v>
      </c>
    </row>
    <row r="112" spans="1:6" ht="17.25" thickBot="1">
      <c r="A112" s="65" t="s">
        <v>97</v>
      </c>
      <c r="B112" s="63">
        <v>10513.81</v>
      </c>
      <c r="C112" s="50">
        <v>0</v>
      </c>
      <c r="D112" s="64">
        <v>10513.81</v>
      </c>
      <c r="E112" s="50">
        <f t="shared" si="2"/>
        <v>10513.81</v>
      </c>
      <c r="F112" s="50">
        <v>0</v>
      </c>
    </row>
    <row r="113" spans="1:6" ht="17.25" thickBot="1">
      <c r="A113" s="65" t="s">
        <v>98</v>
      </c>
      <c r="B113" s="63">
        <v>0</v>
      </c>
      <c r="C113" s="50">
        <v>0</v>
      </c>
      <c r="D113" s="64">
        <v>0</v>
      </c>
      <c r="E113" s="50">
        <f t="shared" si="2"/>
        <v>0</v>
      </c>
      <c r="F113" s="50">
        <v>0</v>
      </c>
    </row>
    <row r="114" spans="1:6" ht="17.25" thickBot="1">
      <c r="A114" s="65" t="s">
        <v>29</v>
      </c>
      <c r="B114" s="63">
        <v>3131.18</v>
      </c>
      <c r="C114" s="63">
        <v>0</v>
      </c>
      <c r="D114" s="64">
        <v>3060.15</v>
      </c>
      <c r="E114" s="50">
        <f t="shared" si="2"/>
        <v>3060.15</v>
      </c>
      <c r="F114" s="50">
        <v>71.03</v>
      </c>
    </row>
    <row r="115" spans="1:6" ht="17.25" thickBot="1">
      <c r="A115" s="67" t="s">
        <v>50</v>
      </c>
      <c r="B115" s="63"/>
      <c r="C115" s="63"/>
      <c r="D115" s="64"/>
      <c r="E115" s="50"/>
      <c r="F115" s="50"/>
    </row>
    <row r="116" spans="1:6" ht="17.25" thickBot="1">
      <c r="A116" s="65" t="s">
        <v>99</v>
      </c>
      <c r="B116" s="63">
        <v>9025.76</v>
      </c>
      <c r="C116" s="63">
        <v>0</v>
      </c>
      <c r="D116" s="50">
        <f aca="true" t="shared" si="3" ref="D116:E118">SUM(B116+C116)</f>
        <v>9025.76</v>
      </c>
      <c r="E116" s="50">
        <f t="shared" si="3"/>
        <v>9025.76</v>
      </c>
      <c r="F116" s="50">
        <v>0</v>
      </c>
    </row>
    <row r="117" spans="1:6" ht="17.25" thickBot="1">
      <c r="A117" s="65" t="s">
        <v>100</v>
      </c>
      <c r="B117" s="63">
        <v>7268.62</v>
      </c>
      <c r="C117" s="63">
        <v>0</v>
      </c>
      <c r="D117" s="50">
        <f t="shared" si="3"/>
        <v>7268.62</v>
      </c>
      <c r="E117" s="50">
        <f t="shared" si="3"/>
        <v>7268.62</v>
      </c>
      <c r="F117" s="50">
        <v>0</v>
      </c>
    </row>
    <row r="118" spans="1:6" ht="17.25" thickBot="1">
      <c r="A118" s="65" t="s">
        <v>101</v>
      </c>
      <c r="B118" s="63">
        <v>3514.92</v>
      </c>
      <c r="C118" s="63">
        <v>0</v>
      </c>
      <c r="D118" s="50">
        <f t="shared" si="3"/>
        <v>3514.92</v>
      </c>
      <c r="E118" s="50">
        <f t="shared" si="3"/>
        <v>3514.92</v>
      </c>
      <c r="F118" s="50">
        <v>0</v>
      </c>
    </row>
    <row r="119" spans="1:6" ht="17.25" thickBot="1">
      <c r="A119" s="65" t="s">
        <v>30</v>
      </c>
      <c r="B119" s="63">
        <v>1006.5</v>
      </c>
      <c r="C119" s="63">
        <v>0</v>
      </c>
      <c r="D119" s="64">
        <v>1006.5</v>
      </c>
      <c r="E119" s="50">
        <f>SUM(C119+D119)</f>
        <v>1006.5</v>
      </c>
      <c r="F119" s="50">
        <v>10.45</v>
      </c>
    </row>
    <row r="120" spans="1:6" ht="17.25" thickBot="1">
      <c r="A120" s="68" t="s">
        <v>5</v>
      </c>
      <c r="B120" s="69">
        <f>SUM(B78:B119)</f>
        <v>1441469.3199999998</v>
      </c>
      <c r="C120" s="70">
        <f>SUM(C78:C119)</f>
        <v>0</v>
      </c>
      <c r="D120" s="70">
        <f>SUM(D78:D119)</f>
        <v>1441398.2899999998</v>
      </c>
      <c r="E120" s="70">
        <f>SUM(E78:E119)</f>
        <v>1441398.2899999998</v>
      </c>
      <c r="F120" s="70">
        <f>SUM(F78:F119)</f>
        <v>81.48</v>
      </c>
    </row>
    <row r="121" spans="1:6" ht="17.25" thickBot="1">
      <c r="A121" s="91" t="s">
        <v>40</v>
      </c>
      <c r="B121" s="92"/>
      <c r="C121" s="92"/>
      <c r="D121" s="92"/>
      <c r="E121" s="92"/>
      <c r="F121" s="93"/>
    </row>
    <row r="122" spans="1:6" ht="17.25" thickBot="1">
      <c r="A122" s="130" t="s">
        <v>41</v>
      </c>
      <c r="B122" s="131"/>
      <c r="C122" s="131"/>
      <c r="D122" s="131"/>
      <c r="E122" s="132"/>
      <c r="F122" s="71">
        <f>SUM(F37)</f>
        <v>1441479.77</v>
      </c>
    </row>
    <row r="123" spans="1:6" ht="17.25" thickBot="1">
      <c r="A123" s="133" t="s">
        <v>42</v>
      </c>
      <c r="B123" s="134"/>
      <c r="C123" s="134"/>
      <c r="D123" s="134"/>
      <c r="E123" s="135"/>
      <c r="F123" s="51">
        <f>SUM(E120)</f>
        <v>1441398.2899999998</v>
      </c>
    </row>
    <row r="124" spans="1:6" ht="17.25" thickBot="1">
      <c r="A124" s="133" t="s">
        <v>31</v>
      </c>
      <c r="B124" s="134"/>
      <c r="C124" s="134"/>
      <c r="D124" s="134"/>
      <c r="E124" s="135"/>
      <c r="F124" s="51">
        <f>+(F34-(E120-F36))</f>
        <v>81.4800000002142</v>
      </c>
    </row>
    <row r="125" spans="1:6" ht="17.25" thickBot="1">
      <c r="A125" s="133" t="s">
        <v>32</v>
      </c>
      <c r="B125" s="134"/>
      <c r="C125" s="134"/>
      <c r="D125" s="134"/>
      <c r="E125" s="135"/>
      <c r="F125" s="51">
        <v>0</v>
      </c>
    </row>
    <row r="126" spans="1:6" ht="17.25" thickBot="1">
      <c r="A126" s="133" t="s">
        <v>43</v>
      </c>
      <c r="B126" s="134"/>
      <c r="C126" s="134"/>
      <c r="D126" s="134"/>
      <c r="E126" s="135"/>
      <c r="F126" s="51">
        <f>F124-F125</f>
        <v>81.4800000002142</v>
      </c>
    </row>
    <row r="127" spans="1:6" ht="39" customHeight="1">
      <c r="A127" s="142" t="s">
        <v>33</v>
      </c>
      <c r="B127" s="116"/>
      <c r="C127" s="116"/>
      <c r="D127" s="116"/>
      <c r="E127" s="116"/>
      <c r="F127" s="117"/>
    </row>
    <row r="128" spans="1:6" ht="12.75" customHeight="1">
      <c r="A128" s="43"/>
      <c r="B128" s="44"/>
      <c r="C128" s="44"/>
      <c r="D128" s="44"/>
      <c r="E128" s="44"/>
      <c r="F128" s="45"/>
    </row>
    <row r="129" spans="1:6" ht="16.5">
      <c r="A129" s="113" t="s">
        <v>653</v>
      </c>
      <c r="B129" s="114"/>
      <c r="C129" s="114"/>
      <c r="D129" s="114"/>
      <c r="E129" s="114"/>
      <c r="F129" s="115"/>
    </row>
    <row r="130" spans="1:6" ht="12.75" customHeight="1">
      <c r="A130" s="43"/>
      <c r="B130" s="44"/>
      <c r="C130" s="44"/>
      <c r="D130" s="44"/>
      <c r="E130" s="44"/>
      <c r="F130" s="45"/>
    </row>
    <row r="131" spans="1:6" ht="12.75" customHeight="1">
      <c r="A131" s="43"/>
      <c r="B131" s="44"/>
      <c r="C131" s="44"/>
      <c r="D131" s="44"/>
      <c r="E131" s="44"/>
      <c r="F131" s="45"/>
    </row>
    <row r="132" spans="1:6" ht="12.75" customHeight="1">
      <c r="A132" s="43"/>
      <c r="B132" s="44"/>
      <c r="C132" s="44"/>
      <c r="D132" s="44"/>
      <c r="E132" s="44"/>
      <c r="F132" s="45"/>
    </row>
    <row r="133" spans="1:6" ht="16.5">
      <c r="A133" s="139" t="s">
        <v>668</v>
      </c>
      <c r="B133" s="140"/>
      <c r="C133" s="140"/>
      <c r="D133" s="140"/>
      <c r="E133" s="140"/>
      <c r="F133" s="141"/>
    </row>
    <row r="134" spans="1:7" ht="16.5">
      <c r="A134" s="139" t="s">
        <v>669</v>
      </c>
      <c r="B134" s="140"/>
      <c r="C134" s="140"/>
      <c r="D134" s="140"/>
      <c r="E134" s="140"/>
      <c r="F134" s="141"/>
      <c r="G134" s="72"/>
    </row>
    <row r="135" spans="1:7" ht="16.5">
      <c r="A135" s="113"/>
      <c r="B135" s="114"/>
      <c r="C135" s="114"/>
      <c r="D135" s="114"/>
      <c r="E135" s="114"/>
      <c r="F135" s="115"/>
      <c r="G135" s="72"/>
    </row>
    <row r="136" spans="1:6" ht="17.25" thickBot="1">
      <c r="A136" s="143"/>
      <c r="B136" s="144"/>
      <c r="C136" s="144"/>
      <c r="D136" s="144"/>
      <c r="E136" s="144"/>
      <c r="F136" s="145"/>
    </row>
    <row r="137" spans="1:6" ht="12.75" customHeight="1">
      <c r="A137" s="73"/>
      <c r="B137" s="74"/>
      <c r="C137" s="74"/>
      <c r="D137" s="74"/>
      <c r="E137" s="74"/>
      <c r="F137" s="75"/>
    </row>
    <row r="138" spans="1:6" ht="12.75" customHeight="1" thickBot="1">
      <c r="A138" s="76"/>
      <c r="B138" s="77"/>
      <c r="C138" s="77"/>
      <c r="D138" s="77"/>
      <c r="E138" s="77"/>
      <c r="F138" s="78"/>
    </row>
  </sheetData>
  <sheetProtection/>
  <mergeCells count="61">
    <mergeCell ref="A136:F136"/>
    <mergeCell ref="A125:E125"/>
    <mergeCell ref="A135:F135"/>
    <mergeCell ref="A74:A76"/>
    <mergeCell ref="A129:F129"/>
    <mergeCell ref="B70:F70"/>
    <mergeCell ref="A133:F133"/>
    <mergeCell ref="A134:F134"/>
    <mergeCell ref="A23:B23"/>
    <mergeCell ref="A24:B24"/>
    <mergeCell ref="A127:F127"/>
    <mergeCell ref="A26:B26"/>
    <mergeCell ref="A121:F121"/>
    <mergeCell ref="A122:E122"/>
    <mergeCell ref="A124:E124"/>
    <mergeCell ref="A126:E126"/>
    <mergeCell ref="A36:D36"/>
    <mergeCell ref="C74:C75"/>
    <mergeCell ref="A123:E123"/>
    <mergeCell ref="E74:E75"/>
    <mergeCell ref="A70:A73"/>
    <mergeCell ref="A13:C13"/>
    <mergeCell ref="B71:F71"/>
    <mergeCell ref="F74:F76"/>
    <mergeCell ref="A12:F12"/>
    <mergeCell ref="B7:F7"/>
    <mergeCell ref="B74:B76"/>
    <mergeCell ref="A35:D35"/>
    <mergeCell ref="D74:D75"/>
    <mergeCell ref="A30:D30"/>
    <mergeCell ref="A25:B25"/>
    <mergeCell ref="A27:B27"/>
    <mergeCell ref="A19:B19"/>
    <mergeCell ref="A20:B20"/>
    <mergeCell ref="A1:F1"/>
    <mergeCell ref="A2:F2"/>
    <mergeCell ref="A3:F3"/>
    <mergeCell ref="B4:F4"/>
    <mergeCell ref="B5:F5"/>
    <mergeCell ref="B9:F9"/>
    <mergeCell ref="B6:F6"/>
    <mergeCell ref="A33:D33"/>
    <mergeCell ref="B8:F8"/>
    <mergeCell ref="A16:F16"/>
    <mergeCell ref="A37:D37"/>
    <mergeCell ref="B10:F10"/>
    <mergeCell ref="B11:F11"/>
    <mergeCell ref="A14:C14"/>
    <mergeCell ref="A29:B29"/>
    <mergeCell ref="A17:B17"/>
    <mergeCell ref="A18:B18"/>
    <mergeCell ref="A38:F38"/>
    <mergeCell ref="A28:B28"/>
    <mergeCell ref="A21:B21"/>
    <mergeCell ref="A22:B22"/>
    <mergeCell ref="B72:F72"/>
    <mergeCell ref="B73:F73"/>
    <mergeCell ref="A34:D34"/>
    <mergeCell ref="A39:F39"/>
    <mergeCell ref="A31:D31"/>
    <mergeCell ref="A32:D32"/>
  </mergeCells>
  <printOptions/>
  <pageMargins left="0.5118110236220472" right="0.5118110236220472" top="0.984251968503937" bottom="0.7874015748031497" header="0.31496062992125984" footer="0.31496062992125984"/>
  <pageSetup fitToHeight="2" fitToWidth="1" horizontalDpi="600" verticalDpi="600" orientation="portrait" paperSize="9" scale="59" r:id="rId2"/>
  <headerFooter>
    <oddHeader>&amp;L&amp;G
</oddHeader>
  </headerFooter>
  <colBreaks count="1" manualBreakCount="1">
    <brk id="6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workbookViewId="0" topLeftCell="A7">
      <selection activeCell="A130" sqref="A130:F131"/>
    </sheetView>
  </sheetViews>
  <sheetFormatPr defaultColWidth="8.8515625" defaultRowHeight="12.75" customHeight="1"/>
  <cols>
    <col min="1" max="1" width="46.421875" style="37" customWidth="1"/>
    <col min="2" max="2" width="21.7109375" style="37" customWidth="1"/>
    <col min="3" max="3" width="21.57421875" style="37" customWidth="1"/>
    <col min="4" max="4" width="23.7109375" style="37" customWidth="1"/>
    <col min="5" max="5" width="17.7109375" style="37" customWidth="1"/>
    <col min="6" max="6" width="22.140625" style="37" customWidth="1"/>
    <col min="7" max="16384" width="8.8515625" style="37" customWidth="1"/>
  </cols>
  <sheetData>
    <row r="1" spans="1:6" ht="16.5">
      <c r="A1" s="146" t="s">
        <v>362</v>
      </c>
      <c r="B1" s="147"/>
      <c r="C1" s="147"/>
      <c r="D1" s="147"/>
      <c r="E1" s="147"/>
      <c r="F1" s="148"/>
    </row>
    <row r="2" spans="1:6" ht="16.5">
      <c r="A2" s="149" t="s">
        <v>6</v>
      </c>
      <c r="B2" s="150"/>
      <c r="C2" s="150"/>
      <c r="D2" s="150"/>
      <c r="E2" s="150"/>
      <c r="F2" s="151"/>
    </row>
    <row r="3" spans="1:6" ht="16.5">
      <c r="A3" s="149"/>
      <c r="B3" s="150"/>
      <c r="C3" s="150"/>
      <c r="D3" s="150"/>
      <c r="E3" s="150"/>
      <c r="F3" s="151"/>
    </row>
    <row r="4" spans="1:6" ht="16.5">
      <c r="A4" s="152" t="s">
        <v>672</v>
      </c>
      <c r="B4" s="153" t="s">
        <v>56</v>
      </c>
      <c r="C4" s="153"/>
      <c r="D4" s="153"/>
      <c r="E4" s="153"/>
      <c r="F4" s="154"/>
    </row>
    <row r="5" spans="1:6" ht="16.5">
      <c r="A5" s="152" t="s">
        <v>673</v>
      </c>
      <c r="B5" s="155" t="s">
        <v>48</v>
      </c>
      <c r="C5" s="155"/>
      <c r="D5" s="155"/>
      <c r="E5" s="155"/>
      <c r="F5" s="156"/>
    </row>
    <row r="6" spans="1:6" ht="16.5">
      <c r="A6" s="152" t="s">
        <v>674</v>
      </c>
      <c r="B6" s="155" t="s">
        <v>57</v>
      </c>
      <c r="C6" s="155"/>
      <c r="D6" s="155"/>
      <c r="E6" s="155"/>
      <c r="F6" s="156"/>
    </row>
    <row r="7" spans="1:6" ht="16.5">
      <c r="A7" s="152" t="s">
        <v>7</v>
      </c>
      <c r="B7" s="155" t="s">
        <v>58</v>
      </c>
      <c r="C7" s="155"/>
      <c r="D7" s="155"/>
      <c r="E7" s="155"/>
      <c r="F7" s="156"/>
    </row>
    <row r="8" spans="1:6" ht="16.5">
      <c r="A8" s="152" t="s">
        <v>8</v>
      </c>
      <c r="B8" s="155" t="s">
        <v>49</v>
      </c>
      <c r="C8" s="155"/>
      <c r="D8" s="155"/>
      <c r="E8" s="155"/>
      <c r="F8" s="156"/>
    </row>
    <row r="9" spans="1:6" ht="16.5">
      <c r="A9" s="152" t="s">
        <v>9</v>
      </c>
      <c r="B9" s="155" t="s">
        <v>59</v>
      </c>
      <c r="C9" s="155"/>
      <c r="D9" s="155"/>
      <c r="E9" s="155"/>
      <c r="F9" s="156"/>
    </row>
    <row r="10" spans="1:6" ht="16.5">
      <c r="A10" s="152" t="s">
        <v>10</v>
      </c>
      <c r="B10" s="157" t="s">
        <v>675</v>
      </c>
      <c r="C10" s="157"/>
      <c r="D10" s="157"/>
      <c r="E10" s="157"/>
      <c r="F10" s="158"/>
    </row>
    <row r="11" spans="1:6" ht="16.5">
      <c r="A11" s="152" t="s">
        <v>11</v>
      </c>
      <c r="B11" s="155" t="s">
        <v>60</v>
      </c>
      <c r="C11" s="155"/>
      <c r="D11" s="155"/>
      <c r="E11" s="155"/>
      <c r="F11" s="156"/>
    </row>
    <row r="12" spans="1:6" ht="17.25" thickBot="1">
      <c r="A12" s="159"/>
      <c r="B12" s="160"/>
      <c r="C12" s="160"/>
      <c r="D12" s="160"/>
      <c r="E12" s="160"/>
      <c r="F12" s="161"/>
    </row>
    <row r="13" spans="1:6" ht="17.25" thickBot="1">
      <c r="A13" s="162" t="s">
        <v>12</v>
      </c>
      <c r="B13" s="163"/>
      <c r="C13" s="164"/>
      <c r="D13" s="165" t="s">
        <v>13</v>
      </c>
      <c r="E13" s="165" t="s">
        <v>14</v>
      </c>
      <c r="F13" s="165" t="s">
        <v>15</v>
      </c>
    </row>
    <row r="14" spans="1:6" ht="33.75" thickBot="1">
      <c r="A14" s="166" t="s">
        <v>61</v>
      </c>
      <c r="B14" s="167"/>
      <c r="C14" s="168"/>
      <c r="D14" s="169">
        <v>43852</v>
      </c>
      <c r="E14" s="170" t="s">
        <v>62</v>
      </c>
      <c r="F14" s="171">
        <v>1439988</v>
      </c>
    </row>
    <row r="15" spans="1:6" ht="17.25" thickBot="1">
      <c r="A15" s="172" t="s">
        <v>676</v>
      </c>
      <c r="B15" s="173"/>
      <c r="C15" s="174"/>
      <c r="D15" s="175"/>
      <c r="E15" s="176"/>
      <c r="F15" s="177"/>
    </row>
    <row r="16" spans="1:6" ht="17.25" thickBot="1">
      <c r="A16" s="172" t="s">
        <v>676</v>
      </c>
      <c r="B16" s="173"/>
      <c r="C16" s="174"/>
      <c r="D16" s="178"/>
      <c r="E16" s="179"/>
      <c r="F16" s="180"/>
    </row>
    <row r="17" spans="1:6" ht="17.25" thickBot="1">
      <c r="A17" s="181"/>
      <c r="B17" s="72"/>
      <c r="C17" s="72"/>
      <c r="D17" s="72"/>
      <c r="E17" s="72"/>
      <c r="F17" s="75"/>
    </row>
    <row r="18" spans="1:6" ht="17.25" thickBot="1">
      <c r="A18" s="182" t="s">
        <v>35</v>
      </c>
      <c r="B18" s="183"/>
      <c r="C18" s="183"/>
      <c r="D18" s="183"/>
      <c r="E18" s="183"/>
      <c r="F18" s="184"/>
    </row>
    <row r="19" spans="1:6" ht="50.25" thickBot="1">
      <c r="A19" s="185" t="s">
        <v>16</v>
      </c>
      <c r="B19" s="186"/>
      <c r="C19" s="187" t="s">
        <v>17</v>
      </c>
      <c r="D19" s="165" t="s">
        <v>18</v>
      </c>
      <c r="E19" s="187" t="s">
        <v>19</v>
      </c>
      <c r="F19" s="187" t="s">
        <v>20</v>
      </c>
    </row>
    <row r="20" spans="1:6" ht="17.25" thickBot="1">
      <c r="A20" s="188"/>
      <c r="B20" s="189"/>
      <c r="C20" s="180"/>
      <c r="D20" s="190"/>
      <c r="E20" s="191"/>
      <c r="F20" s="192"/>
    </row>
    <row r="21" spans="1:6" ht="17.25" thickBot="1">
      <c r="A21" s="193" t="s">
        <v>21</v>
      </c>
      <c r="B21" s="194"/>
      <c r="C21" s="194"/>
      <c r="D21" s="195"/>
      <c r="E21" s="180"/>
      <c r="F21" s="196">
        <v>81.48</v>
      </c>
    </row>
    <row r="22" spans="1:6" ht="17.25" thickBot="1">
      <c r="A22" s="193" t="s">
        <v>44</v>
      </c>
      <c r="B22" s="194"/>
      <c r="C22" s="194"/>
      <c r="D22" s="195"/>
      <c r="E22" s="180"/>
      <c r="F22" s="196">
        <f>SUM(F20)</f>
        <v>0</v>
      </c>
    </row>
    <row r="23" spans="1:6" ht="17.25" thickBot="1">
      <c r="A23" s="193" t="s">
        <v>22</v>
      </c>
      <c r="B23" s="194"/>
      <c r="C23" s="194"/>
      <c r="D23" s="195"/>
      <c r="E23" s="180"/>
      <c r="F23" s="196">
        <v>0</v>
      </c>
    </row>
    <row r="24" spans="1:6" ht="17.25" thickBot="1">
      <c r="A24" s="193" t="s">
        <v>52</v>
      </c>
      <c r="B24" s="194"/>
      <c r="C24" s="194"/>
      <c r="D24" s="195"/>
      <c r="E24" s="180"/>
      <c r="F24" s="196">
        <v>0</v>
      </c>
    </row>
    <row r="25" spans="1:6" ht="17.25" thickBot="1">
      <c r="A25" s="197" t="s">
        <v>23</v>
      </c>
      <c r="B25" s="198"/>
      <c r="C25" s="198"/>
      <c r="D25" s="199"/>
      <c r="E25" s="200"/>
      <c r="F25" s="201">
        <f>SUM(F21:F24)</f>
        <v>81.48</v>
      </c>
    </row>
    <row r="26" spans="1:6" ht="17.25" thickBot="1">
      <c r="A26" s="202"/>
      <c r="B26" s="203"/>
      <c r="C26" s="203"/>
      <c r="D26" s="204"/>
      <c r="E26" s="205"/>
      <c r="F26" s="206"/>
    </row>
    <row r="27" spans="1:6" ht="17.25" thickBot="1">
      <c r="A27" s="193" t="s">
        <v>24</v>
      </c>
      <c r="B27" s="194"/>
      <c r="C27" s="194"/>
      <c r="D27" s="195"/>
      <c r="E27" s="180"/>
      <c r="F27" s="196">
        <v>0</v>
      </c>
    </row>
    <row r="28" spans="1:6" ht="17.25" thickBot="1">
      <c r="A28" s="197" t="s">
        <v>45</v>
      </c>
      <c r="B28" s="198"/>
      <c r="C28" s="198"/>
      <c r="D28" s="199"/>
      <c r="E28" s="200"/>
      <c r="F28" s="201">
        <f>SUM(F25+F27)</f>
        <v>81.48</v>
      </c>
    </row>
    <row r="29" spans="1:6" ht="12.75" customHeight="1">
      <c r="A29" s="207"/>
      <c r="B29" s="208"/>
      <c r="C29" s="208"/>
      <c r="D29" s="208"/>
      <c r="E29" s="208"/>
      <c r="F29" s="209"/>
    </row>
    <row r="30" spans="1:6" ht="49.5" customHeight="1">
      <c r="A30" s="210" t="s">
        <v>677</v>
      </c>
      <c r="B30" s="211"/>
      <c r="C30" s="211"/>
      <c r="D30" s="211"/>
      <c r="E30" s="211"/>
      <c r="F30" s="212"/>
    </row>
    <row r="31" spans="1:6" ht="16.5">
      <c r="A31" s="213"/>
      <c r="B31" s="214"/>
      <c r="C31" s="214"/>
      <c r="D31" s="214"/>
      <c r="E31" s="214"/>
      <c r="F31" s="215"/>
    </row>
    <row r="32" spans="1:6" ht="16.5">
      <c r="A32" s="213"/>
      <c r="B32" s="214"/>
      <c r="C32" s="214"/>
      <c r="D32" s="214"/>
      <c r="E32" s="214"/>
      <c r="F32" s="215"/>
    </row>
    <row r="33" spans="1:6" ht="16.5">
      <c r="A33" s="213"/>
      <c r="B33" s="214"/>
      <c r="C33" s="214"/>
      <c r="D33" s="214"/>
      <c r="E33" s="214"/>
      <c r="F33" s="215"/>
    </row>
    <row r="34" spans="1:6" ht="16.5">
      <c r="A34" s="213"/>
      <c r="B34" s="214"/>
      <c r="C34" s="214"/>
      <c r="D34" s="214"/>
      <c r="E34" s="214"/>
      <c r="F34" s="215"/>
    </row>
    <row r="35" spans="1:6" ht="16.5">
      <c r="A35" s="213"/>
      <c r="B35" s="214"/>
      <c r="C35" s="214"/>
      <c r="D35" s="214"/>
      <c r="E35" s="214"/>
      <c r="F35" s="215"/>
    </row>
    <row r="36" spans="1:6" ht="16.5">
      <c r="A36" s="213"/>
      <c r="B36" s="214"/>
      <c r="C36" s="214"/>
      <c r="D36" s="214"/>
      <c r="E36" s="214"/>
      <c r="F36" s="215"/>
    </row>
    <row r="37" spans="1:6" ht="16.5">
      <c r="A37" s="213"/>
      <c r="B37" s="214"/>
      <c r="C37" s="214"/>
      <c r="D37" s="214"/>
      <c r="E37" s="214"/>
      <c r="F37" s="215"/>
    </row>
    <row r="38" spans="1:6" ht="16.5">
      <c r="A38" s="213"/>
      <c r="B38" s="214"/>
      <c r="C38" s="214"/>
      <c r="D38" s="214"/>
      <c r="E38" s="214"/>
      <c r="F38" s="215"/>
    </row>
    <row r="39" spans="1:6" ht="16.5">
      <c r="A39" s="213"/>
      <c r="B39" s="214"/>
      <c r="C39" s="214"/>
      <c r="D39" s="214"/>
      <c r="E39" s="214"/>
      <c r="F39" s="215"/>
    </row>
    <row r="40" spans="1:6" ht="16.5">
      <c r="A40" s="213"/>
      <c r="B40" s="214"/>
      <c r="C40" s="214"/>
      <c r="D40" s="214"/>
      <c r="E40" s="214"/>
      <c r="F40" s="215"/>
    </row>
    <row r="41" spans="1:6" ht="16.5">
      <c r="A41" s="213"/>
      <c r="B41" s="214"/>
      <c r="C41" s="214"/>
      <c r="D41" s="214"/>
      <c r="E41" s="214"/>
      <c r="F41" s="215"/>
    </row>
    <row r="42" spans="1:6" ht="16.5">
      <c r="A42" s="213"/>
      <c r="B42" s="214"/>
      <c r="C42" s="214"/>
      <c r="D42" s="214"/>
      <c r="E42" s="214"/>
      <c r="F42" s="215"/>
    </row>
    <row r="43" spans="1:6" ht="16.5">
      <c r="A43" s="213"/>
      <c r="B43" s="214"/>
      <c r="C43" s="214"/>
      <c r="D43" s="214"/>
      <c r="E43" s="214"/>
      <c r="F43" s="215"/>
    </row>
    <row r="44" spans="1:6" ht="16.5">
      <c r="A44" s="213"/>
      <c r="B44" s="214"/>
      <c r="C44" s="214"/>
      <c r="D44" s="214"/>
      <c r="E44" s="214"/>
      <c r="F44" s="215"/>
    </row>
    <row r="45" spans="1:6" ht="16.5">
      <c r="A45" s="213"/>
      <c r="B45" s="214"/>
      <c r="C45" s="214"/>
      <c r="D45" s="214"/>
      <c r="E45" s="214"/>
      <c r="F45" s="215"/>
    </row>
    <row r="46" spans="1:6" ht="16.5">
      <c r="A46" s="213"/>
      <c r="B46" s="214"/>
      <c r="C46" s="214"/>
      <c r="D46" s="214"/>
      <c r="E46" s="214"/>
      <c r="F46" s="215"/>
    </row>
    <row r="47" spans="1:6" ht="16.5">
      <c r="A47" s="213"/>
      <c r="B47" s="214"/>
      <c r="C47" s="214"/>
      <c r="D47" s="214"/>
      <c r="E47" s="214"/>
      <c r="F47" s="215"/>
    </row>
    <row r="48" spans="1:6" ht="16.5">
      <c r="A48" s="213"/>
      <c r="B48" s="214"/>
      <c r="C48" s="214"/>
      <c r="D48" s="214"/>
      <c r="E48" s="214"/>
      <c r="F48" s="215"/>
    </row>
    <row r="49" spans="1:6" ht="16.5">
      <c r="A49" s="213"/>
      <c r="B49" s="214"/>
      <c r="C49" s="214"/>
      <c r="D49" s="214"/>
      <c r="E49" s="214"/>
      <c r="F49" s="215"/>
    </row>
    <row r="50" spans="1:6" ht="16.5">
      <c r="A50" s="213"/>
      <c r="B50" s="214"/>
      <c r="C50" s="214"/>
      <c r="D50" s="214"/>
      <c r="E50" s="214"/>
      <c r="F50" s="215"/>
    </row>
    <row r="51" spans="1:6" ht="16.5">
      <c r="A51" s="213"/>
      <c r="B51" s="214"/>
      <c r="C51" s="214"/>
      <c r="D51" s="214"/>
      <c r="E51" s="214"/>
      <c r="F51" s="215"/>
    </row>
    <row r="52" spans="1:6" ht="16.5">
      <c r="A52" s="213"/>
      <c r="B52" s="214"/>
      <c r="C52" s="214"/>
      <c r="D52" s="214"/>
      <c r="E52" s="214"/>
      <c r="F52" s="215"/>
    </row>
    <row r="53" spans="1:6" ht="16.5">
      <c r="A53" s="213"/>
      <c r="B53" s="214"/>
      <c r="C53" s="214"/>
      <c r="D53" s="214"/>
      <c r="E53" s="214"/>
      <c r="F53" s="215"/>
    </row>
    <row r="54" spans="1:6" ht="16.5">
      <c r="A54" s="213"/>
      <c r="B54" s="214"/>
      <c r="C54" s="214"/>
      <c r="D54" s="214"/>
      <c r="E54" s="214"/>
      <c r="F54" s="215"/>
    </row>
    <row r="55" spans="1:6" ht="16.5">
      <c r="A55" s="213"/>
      <c r="B55" s="214"/>
      <c r="C55" s="214"/>
      <c r="D55" s="214"/>
      <c r="E55" s="214"/>
      <c r="F55" s="215"/>
    </row>
    <row r="56" spans="1:6" ht="16.5">
      <c r="A56" s="213"/>
      <c r="B56" s="214"/>
      <c r="C56" s="214"/>
      <c r="D56" s="214"/>
      <c r="E56" s="214"/>
      <c r="F56" s="215"/>
    </row>
    <row r="57" spans="1:6" ht="16.5">
      <c r="A57" s="213"/>
      <c r="B57" s="214"/>
      <c r="C57" s="214"/>
      <c r="D57" s="214"/>
      <c r="E57" s="214"/>
      <c r="F57" s="215"/>
    </row>
    <row r="58" spans="1:6" ht="16.5">
      <c r="A58" s="213"/>
      <c r="B58" s="214"/>
      <c r="C58" s="214"/>
      <c r="D58" s="214"/>
      <c r="E58" s="214"/>
      <c r="F58" s="215"/>
    </row>
    <row r="59" spans="1:6" ht="16.5">
      <c r="A59" s="213"/>
      <c r="B59" s="214"/>
      <c r="C59" s="214"/>
      <c r="D59" s="214"/>
      <c r="E59" s="214"/>
      <c r="F59" s="215"/>
    </row>
    <row r="60" spans="1:6" ht="16.5">
      <c r="A60" s="213"/>
      <c r="B60" s="214"/>
      <c r="C60" s="214"/>
      <c r="D60" s="214"/>
      <c r="E60" s="214"/>
      <c r="F60" s="215"/>
    </row>
    <row r="61" spans="1:6" ht="16.5">
      <c r="A61" s="213"/>
      <c r="B61" s="214"/>
      <c r="C61" s="214"/>
      <c r="D61" s="214"/>
      <c r="E61" s="214"/>
      <c r="F61" s="215"/>
    </row>
    <row r="62" spans="1:6" ht="16.5">
      <c r="A62" s="213"/>
      <c r="B62" s="214"/>
      <c r="C62" s="214"/>
      <c r="D62" s="214"/>
      <c r="E62" s="214"/>
      <c r="F62" s="215"/>
    </row>
    <row r="63" spans="1:6" ht="16.5">
      <c r="A63" s="213"/>
      <c r="B63" s="214"/>
      <c r="C63" s="214"/>
      <c r="D63" s="214"/>
      <c r="E63" s="214"/>
      <c r="F63" s="215"/>
    </row>
    <row r="64" spans="1:6" ht="16.5">
      <c r="A64" s="213"/>
      <c r="B64" s="214"/>
      <c r="C64" s="214"/>
      <c r="D64" s="214"/>
      <c r="E64" s="214"/>
      <c r="F64" s="215"/>
    </row>
    <row r="65" spans="1:6" ht="16.5">
      <c r="A65" s="213"/>
      <c r="B65" s="214"/>
      <c r="C65" s="214"/>
      <c r="D65" s="214"/>
      <c r="E65" s="214"/>
      <c r="F65" s="215"/>
    </row>
    <row r="66" spans="1:6" ht="16.5">
      <c r="A66" s="213"/>
      <c r="B66" s="214"/>
      <c r="C66" s="214"/>
      <c r="D66" s="214"/>
      <c r="E66" s="214"/>
      <c r="F66" s="215"/>
    </row>
    <row r="67" spans="1:6" ht="16.5">
      <c r="A67" s="213"/>
      <c r="B67" s="214"/>
      <c r="C67" s="214"/>
      <c r="D67" s="214"/>
      <c r="E67" s="214"/>
      <c r="F67" s="215"/>
    </row>
    <row r="68" spans="1:6" ht="17.25" thickBot="1">
      <c r="A68" s="216"/>
      <c r="B68" s="217"/>
      <c r="C68" s="217"/>
      <c r="D68" s="217"/>
      <c r="E68" s="217"/>
      <c r="F68" s="218"/>
    </row>
    <row r="69" spans="1:6" ht="17.25" thickBot="1">
      <c r="A69" s="219"/>
      <c r="B69" s="185" t="s">
        <v>36</v>
      </c>
      <c r="C69" s="220"/>
      <c r="D69" s="220"/>
      <c r="E69" s="220"/>
      <c r="F69" s="186"/>
    </row>
    <row r="70" spans="1:6" ht="12.75" customHeight="1" thickBot="1">
      <c r="A70" s="221"/>
      <c r="B70" s="185"/>
      <c r="C70" s="220"/>
      <c r="D70" s="220"/>
      <c r="E70" s="220"/>
      <c r="F70" s="186"/>
    </row>
    <row r="71" spans="1:6" ht="17.25" thickBot="1">
      <c r="A71" s="221"/>
      <c r="B71" s="185" t="s">
        <v>11</v>
      </c>
      <c r="C71" s="220"/>
      <c r="D71" s="220"/>
      <c r="E71" s="220"/>
      <c r="F71" s="186"/>
    </row>
    <row r="72" spans="1:6" ht="12.75" customHeight="1" thickBot="1">
      <c r="A72" s="222"/>
      <c r="B72" s="185"/>
      <c r="C72" s="220"/>
      <c r="D72" s="220"/>
      <c r="E72" s="220"/>
      <c r="F72" s="186"/>
    </row>
    <row r="73" spans="1:6" ht="26.25" customHeight="1">
      <c r="A73" s="223" t="s">
        <v>55</v>
      </c>
      <c r="B73" s="223" t="s">
        <v>37</v>
      </c>
      <c r="C73" s="121" t="s">
        <v>46</v>
      </c>
      <c r="D73" s="121" t="s">
        <v>47</v>
      </c>
      <c r="E73" s="121" t="s">
        <v>38</v>
      </c>
      <c r="F73" s="121" t="s">
        <v>39</v>
      </c>
    </row>
    <row r="74" spans="1:6" ht="69" customHeight="1" thickBot="1">
      <c r="A74" s="224"/>
      <c r="B74" s="224"/>
      <c r="C74" s="122"/>
      <c r="D74" s="122"/>
      <c r="E74" s="122"/>
      <c r="F74" s="122"/>
    </row>
    <row r="75" spans="1:6" ht="25.5" customHeight="1" thickBot="1">
      <c r="A75" s="225"/>
      <c r="B75" s="225"/>
      <c r="C75" s="46" t="s">
        <v>25</v>
      </c>
      <c r="D75" s="46" t="s">
        <v>26</v>
      </c>
      <c r="E75" s="79" t="s">
        <v>27</v>
      </c>
      <c r="F75" s="123"/>
    </row>
    <row r="76" spans="1:6" ht="17.25" thickBot="1">
      <c r="A76" s="226" t="s">
        <v>82</v>
      </c>
      <c r="B76" s="227"/>
      <c r="C76" s="228"/>
      <c r="D76" s="228"/>
      <c r="E76" s="228"/>
      <c r="F76" s="229"/>
    </row>
    <row r="77" spans="1:6" ht="17.25" thickBot="1">
      <c r="A77" s="216" t="s">
        <v>64</v>
      </c>
      <c r="B77" s="230">
        <v>0</v>
      </c>
      <c r="C77" s="192">
        <v>0</v>
      </c>
      <c r="D77" s="231">
        <v>0</v>
      </c>
      <c r="E77" s="232">
        <f aca="true" t="shared" si="0" ref="E77:E82">SUM(C77+D77)</f>
        <v>0</v>
      </c>
      <c r="F77" s="192">
        <v>0</v>
      </c>
    </row>
    <row r="78" spans="1:6" ht="17.25" thickBot="1">
      <c r="A78" s="216" t="s">
        <v>65</v>
      </c>
      <c r="B78" s="230">
        <v>0</v>
      </c>
      <c r="C78" s="192">
        <v>0</v>
      </c>
      <c r="D78" s="231">
        <v>0</v>
      </c>
      <c r="E78" s="232">
        <f t="shared" si="0"/>
        <v>0</v>
      </c>
      <c r="F78" s="192">
        <v>0</v>
      </c>
    </row>
    <row r="79" spans="1:6" ht="17.25" thickBot="1">
      <c r="A79" s="216" t="s">
        <v>66</v>
      </c>
      <c r="B79" s="230">
        <v>0</v>
      </c>
      <c r="C79" s="192">
        <v>0</v>
      </c>
      <c r="D79" s="231">
        <v>0</v>
      </c>
      <c r="E79" s="232">
        <f t="shared" si="0"/>
        <v>0</v>
      </c>
      <c r="F79" s="192">
        <v>0</v>
      </c>
    </row>
    <row r="80" spans="1:6" ht="17.25" thickBot="1">
      <c r="A80" s="216" t="s">
        <v>67</v>
      </c>
      <c r="B80" s="230">
        <v>0</v>
      </c>
      <c r="C80" s="192">
        <v>0</v>
      </c>
      <c r="D80" s="231">
        <v>0</v>
      </c>
      <c r="E80" s="232">
        <f t="shared" si="0"/>
        <v>0</v>
      </c>
      <c r="F80" s="192">
        <v>0</v>
      </c>
    </row>
    <row r="81" spans="1:6" ht="17.25" thickBot="1">
      <c r="A81" s="216" t="s">
        <v>89</v>
      </c>
      <c r="B81" s="230">
        <v>0</v>
      </c>
      <c r="C81" s="192">
        <v>0</v>
      </c>
      <c r="D81" s="231">
        <v>0</v>
      </c>
      <c r="E81" s="232">
        <f t="shared" si="0"/>
        <v>0</v>
      </c>
      <c r="F81" s="192">
        <v>0</v>
      </c>
    </row>
    <row r="82" spans="1:6" ht="17.25" customHeight="1" thickBot="1">
      <c r="A82" s="216" t="s">
        <v>68</v>
      </c>
      <c r="B82" s="230">
        <v>0</v>
      </c>
      <c r="C82" s="192">
        <v>0</v>
      </c>
      <c r="D82" s="231">
        <v>0</v>
      </c>
      <c r="E82" s="232">
        <f t="shared" si="0"/>
        <v>0</v>
      </c>
      <c r="F82" s="192">
        <v>0</v>
      </c>
    </row>
    <row r="83" spans="1:6" ht="17.25" customHeight="1" thickBot="1">
      <c r="A83" s="226" t="s">
        <v>83</v>
      </c>
      <c r="B83" s="230"/>
      <c r="C83" s="192"/>
      <c r="D83" s="233"/>
      <c r="E83" s="234"/>
      <c r="F83" s="192"/>
    </row>
    <row r="84" spans="1:6" ht="17.25" thickBot="1">
      <c r="A84" s="216" t="s">
        <v>69</v>
      </c>
      <c r="B84" s="230">
        <v>0</v>
      </c>
      <c r="C84" s="192">
        <v>0</v>
      </c>
      <c r="D84" s="231">
        <v>0</v>
      </c>
      <c r="E84" s="232">
        <f>SUM(C84+D84)</f>
        <v>0</v>
      </c>
      <c r="F84" s="192">
        <v>0</v>
      </c>
    </row>
    <row r="85" spans="1:6" ht="17.25" thickBot="1">
      <c r="A85" s="216" t="s">
        <v>70</v>
      </c>
      <c r="B85" s="230">
        <v>0</v>
      </c>
      <c r="C85" s="192">
        <v>0</v>
      </c>
      <c r="D85" s="231">
        <v>0</v>
      </c>
      <c r="E85" s="232">
        <f aca="true" t="shared" si="1" ref="E85:E98">SUM(C85+D85)</f>
        <v>0</v>
      </c>
      <c r="F85" s="192">
        <v>0</v>
      </c>
    </row>
    <row r="86" spans="1:6" ht="17.25" thickBot="1">
      <c r="A86" s="216" t="s">
        <v>71</v>
      </c>
      <c r="B86" s="230">
        <v>0</v>
      </c>
      <c r="C86" s="192">
        <v>0</v>
      </c>
      <c r="D86" s="231">
        <v>0</v>
      </c>
      <c r="E86" s="232">
        <f t="shared" si="1"/>
        <v>0</v>
      </c>
      <c r="F86" s="192">
        <v>0</v>
      </c>
    </row>
    <row r="87" spans="1:6" ht="17.25" thickBot="1">
      <c r="A87" s="216" t="s">
        <v>72</v>
      </c>
      <c r="B87" s="230">
        <v>0</v>
      </c>
      <c r="C87" s="192">
        <v>0</v>
      </c>
      <c r="D87" s="231">
        <v>0</v>
      </c>
      <c r="E87" s="232">
        <f t="shared" si="1"/>
        <v>0</v>
      </c>
      <c r="F87" s="192">
        <v>0</v>
      </c>
    </row>
    <row r="88" spans="1:6" ht="17.25" thickBot="1">
      <c r="A88" s="216" t="s">
        <v>51</v>
      </c>
      <c r="B88" s="230">
        <v>0</v>
      </c>
      <c r="C88" s="230">
        <v>0</v>
      </c>
      <c r="D88" s="231">
        <v>0</v>
      </c>
      <c r="E88" s="232">
        <f t="shared" si="1"/>
        <v>0</v>
      </c>
      <c r="F88" s="192">
        <v>0</v>
      </c>
    </row>
    <row r="89" spans="1:6" ht="17.25" thickBot="1">
      <c r="A89" s="216" t="s">
        <v>73</v>
      </c>
      <c r="B89" s="230">
        <v>0</v>
      </c>
      <c r="C89" s="230">
        <v>0</v>
      </c>
      <c r="D89" s="231">
        <v>0</v>
      </c>
      <c r="E89" s="232">
        <f t="shared" si="1"/>
        <v>0</v>
      </c>
      <c r="F89" s="192">
        <v>0</v>
      </c>
    </row>
    <row r="90" spans="1:6" ht="17.25" thickBot="1">
      <c r="A90" s="216" t="s">
        <v>74</v>
      </c>
      <c r="B90" s="230">
        <v>0</v>
      </c>
      <c r="C90" s="192">
        <v>0</v>
      </c>
      <c r="D90" s="231">
        <v>0</v>
      </c>
      <c r="E90" s="232">
        <f t="shared" si="1"/>
        <v>0</v>
      </c>
      <c r="F90" s="192">
        <v>0</v>
      </c>
    </row>
    <row r="91" spans="1:6" ht="17.25" thickBot="1">
      <c r="A91" s="216" t="s">
        <v>75</v>
      </c>
      <c r="B91" s="230">
        <v>0</v>
      </c>
      <c r="C91" s="192">
        <v>0</v>
      </c>
      <c r="D91" s="231">
        <v>0</v>
      </c>
      <c r="E91" s="232">
        <f t="shared" si="1"/>
        <v>0</v>
      </c>
      <c r="F91" s="192">
        <v>0</v>
      </c>
    </row>
    <row r="92" spans="1:6" ht="17.25" thickBot="1">
      <c r="A92" s="216" t="s">
        <v>76</v>
      </c>
      <c r="B92" s="230">
        <v>0</v>
      </c>
      <c r="C92" s="192">
        <v>0</v>
      </c>
      <c r="D92" s="231">
        <v>0</v>
      </c>
      <c r="E92" s="232">
        <f t="shared" si="1"/>
        <v>0</v>
      </c>
      <c r="F92" s="192">
        <v>0</v>
      </c>
    </row>
    <row r="93" spans="1:6" ht="17.25" thickBot="1">
      <c r="A93" s="216" t="s">
        <v>77</v>
      </c>
      <c r="B93" s="230">
        <v>0</v>
      </c>
      <c r="C93" s="192">
        <v>0</v>
      </c>
      <c r="D93" s="231">
        <v>0</v>
      </c>
      <c r="E93" s="232">
        <f t="shared" si="1"/>
        <v>0</v>
      </c>
      <c r="F93" s="192">
        <v>0</v>
      </c>
    </row>
    <row r="94" spans="1:6" ht="17.25" thickBot="1">
      <c r="A94" s="216" t="s">
        <v>78</v>
      </c>
      <c r="B94" s="230">
        <v>0</v>
      </c>
      <c r="C94" s="192">
        <v>0</v>
      </c>
      <c r="D94" s="231">
        <v>0</v>
      </c>
      <c r="E94" s="232">
        <f t="shared" si="1"/>
        <v>0</v>
      </c>
      <c r="F94" s="192">
        <v>0</v>
      </c>
    </row>
    <row r="95" spans="1:6" ht="17.25" thickBot="1">
      <c r="A95" s="216" t="s">
        <v>79</v>
      </c>
      <c r="B95" s="230">
        <v>0</v>
      </c>
      <c r="C95" s="192">
        <v>0</v>
      </c>
      <c r="D95" s="231">
        <v>0</v>
      </c>
      <c r="E95" s="232">
        <f t="shared" si="1"/>
        <v>0</v>
      </c>
      <c r="F95" s="192">
        <v>0</v>
      </c>
    </row>
    <row r="96" spans="1:6" ht="17.25" thickBot="1">
      <c r="A96" s="216" t="s">
        <v>80</v>
      </c>
      <c r="B96" s="230">
        <v>0</v>
      </c>
      <c r="C96" s="192">
        <v>0</v>
      </c>
      <c r="D96" s="231">
        <v>0</v>
      </c>
      <c r="E96" s="232">
        <f t="shared" si="1"/>
        <v>0</v>
      </c>
      <c r="F96" s="192">
        <v>0</v>
      </c>
    </row>
    <row r="97" spans="1:6" ht="17.25" thickBot="1">
      <c r="A97" s="216" t="s">
        <v>81</v>
      </c>
      <c r="B97" s="230">
        <v>0</v>
      </c>
      <c r="C97" s="192">
        <v>0</v>
      </c>
      <c r="D97" s="231">
        <v>0</v>
      </c>
      <c r="E97" s="232">
        <f t="shared" si="1"/>
        <v>0</v>
      </c>
      <c r="F97" s="192">
        <v>0</v>
      </c>
    </row>
    <row r="98" spans="1:6" ht="17.25" thickBot="1">
      <c r="A98" s="216" t="s">
        <v>28</v>
      </c>
      <c r="B98" s="230">
        <v>0</v>
      </c>
      <c r="C98" s="192">
        <v>0</v>
      </c>
      <c r="D98" s="231">
        <v>0</v>
      </c>
      <c r="E98" s="232">
        <f t="shared" si="1"/>
        <v>0</v>
      </c>
      <c r="F98" s="192">
        <v>0</v>
      </c>
    </row>
    <row r="99" spans="1:6" ht="17.25" thickBot="1">
      <c r="A99" s="226" t="s">
        <v>84</v>
      </c>
      <c r="B99" s="230"/>
      <c r="C99" s="192"/>
      <c r="D99" s="233"/>
      <c r="E99" s="234"/>
      <c r="F99" s="192"/>
    </row>
    <row r="100" spans="1:6" ht="17.25" thickBot="1">
      <c r="A100" s="235" t="s">
        <v>85</v>
      </c>
      <c r="B100" s="230">
        <v>0</v>
      </c>
      <c r="C100" s="192">
        <v>0</v>
      </c>
      <c r="D100" s="231">
        <v>0</v>
      </c>
      <c r="E100" s="232">
        <f>SUM(C100+D100)</f>
        <v>0</v>
      </c>
      <c r="F100" s="192">
        <v>0</v>
      </c>
    </row>
    <row r="101" spans="1:6" ht="17.25" thickBot="1">
      <c r="A101" s="216" t="s">
        <v>86</v>
      </c>
      <c r="B101" s="230">
        <v>0</v>
      </c>
      <c r="C101" s="230">
        <v>0</v>
      </c>
      <c r="D101" s="231">
        <v>0</v>
      </c>
      <c r="E101" s="232">
        <f>SUM(C101+D101)</f>
        <v>0</v>
      </c>
      <c r="F101" s="192">
        <v>0</v>
      </c>
    </row>
    <row r="102" spans="1:6" ht="17.25" thickBot="1">
      <c r="A102" s="226" t="s">
        <v>87</v>
      </c>
      <c r="B102" s="236"/>
      <c r="C102" s="236"/>
      <c r="D102" s="233"/>
      <c r="E102" s="234"/>
      <c r="F102" s="234"/>
    </row>
    <row r="103" spans="1:6" ht="17.25" thickBot="1">
      <c r="A103" s="216" t="s">
        <v>88</v>
      </c>
      <c r="B103" s="230">
        <v>0</v>
      </c>
      <c r="C103" s="192">
        <v>0</v>
      </c>
      <c r="D103" s="231">
        <v>0</v>
      </c>
      <c r="E103" s="232">
        <f>SUM(C103+D103)</f>
        <v>0</v>
      </c>
      <c r="F103" s="192">
        <v>0</v>
      </c>
    </row>
    <row r="104" spans="1:6" ht="17.25" thickBot="1">
      <c r="A104" s="237" t="s">
        <v>90</v>
      </c>
      <c r="B104" s="230">
        <v>0</v>
      </c>
      <c r="C104" s="192">
        <v>0</v>
      </c>
      <c r="D104" s="231">
        <v>0</v>
      </c>
      <c r="E104" s="232">
        <f aca="true" t="shared" si="2" ref="E104:E113">SUM(C104+D104)</f>
        <v>0</v>
      </c>
      <c r="F104" s="192">
        <v>0</v>
      </c>
    </row>
    <row r="105" spans="1:6" ht="17.25" thickBot="1">
      <c r="A105" s="235" t="s">
        <v>91</v>
      </c>
      <c r="B105" s="230">
        <v>0</v>
      </c>
      <c r="C105" s="192">
        <v>0</v>
      </c>
      <c r="D105" s="231">
        <v>0</v>
      </c>
      <c r="E105" s="232">
        <f t="shared" si="2"/>
        <v>0</v>
      </c>
      <c r="F105" s="192">
        <v>0</v>
      </c>
    </row>
    <row r="106" spans="1:6" ht="17.25" thickBot="1">
      <c r="A106" s="235" t="s">
        <v>92</v>
      </c>
      <c r="B106" s="230">
        <v>0</v>
      </c>
      <c r="C106" s="192">
        <v>0</v>
      </c>
      <c r="D106" s="231">
        <v>0</v>
      </c>
      <c r="E106" s="232">
        <f t="shared" si="2"/>
        <v>0</v>
      </c>
      <c r="F106" s="192">
        <v>0</v>
      </c>
    </row>
    <row r="107" spans="1:6" ht="17.25" thickBot="1">
      <c r="A107" s="235" t="s">
        <v>93</v>
      </c>
      <c r="B107" s="230">
        <v>0</v>
      </c>
      <c r="C107" s="192">
        <v>0</v>
      </c>
      <c r="D107" s="231">
        <v>0</v>
      </c>
      <c r="E107" s="232">
        <f t="shared" si="2"/>
        <v>0</v>
      </c>
      <c r="F107" s="192">
        <v>0</v>
      </c>
    </row>
    <row r="108" spans="1:6" ht="17.25" thickBot="1">
      <c r="A108" s="235" t="s">
        <v>94</v>
      </c>
      <c r="B108" s="230">
        <v>0</v>
      </c>
      <c r="C108" s="192">
        <v>0</v>
      </c>
      <c r="D108" s="231">
        <v>0</v>
      </c>
      <c r="E108" s="232">
        <f t="shared" si="2"/>
        <v>0</v>
      </c>
      <c r="F108" s="192">
        <v>0</v>
      </c>
    </row>
    <row r="109" spans="1:6" ht="17.25" thickBot="1">
      <c r="A109" s="235" t="s">
        <v>95</v>
      </c>
      <c r="B109" s="230">
        <v>0</v>
      </c>
      <c r="C109" s="192">
        <v>0</v>
      </c>
      <c r="D109" s="231">
        <v>0</v>
      </c>
      <c r="E109" s="232">
        <f t="shared" si="2"/>
        <v>0</v>
      </c>
      <c r="F109" s="192">
        <v>0</v>
      </c>
    </row>
    <row r="110" spans="1:6" ht="17.25" thickBot="1">
      <c r="A110" s="235" t="s">
        <v>96</v>
      </c>
      <c r="B110" s="230">
        <v>0</v>
      </c>
      <c r="C110" s="192">
        <v>0</v>
      </c>
      <c r="D110" s="231">
        <v>0</v>
      </c>
      <c r="E110" s="232">
        <f t="shared" si="2"/>
        <v>0</v>
      </c>
      <c r="F110" s="192">
        <v>0</v>
      </c>
    </row>
    <row r="111" spans="1:6" ht="17.25" thickBot="1">
      <c r="A111" s="235" t="s">
        <v>97</v>
      </c>
      <c r="B111" s="230">
        <v>0</v>
      </c>
      <c r="C111" s="192">
        <v>0</v>
      </c>
      <c r="D111" s="231">
        <v>0</v>
      </c>
      <c r="E111" s="232">
        <f t="shared" si="2"/>
        <v>0</v>
      </c>
      <c r="F111" s="192">
        <v>0</v>
      </c>
    </row>
    <row r="112" spans="1:6" ht="17.25" thickBot="1">
      <c r="A112" s="235" t="s">
        <v>98</v>
      </c>
      <c r="B112" s="230">
        <v>0</v>
      </c>
      <c r="C112" s="192">
        <v>0</v>
      </c>
      <c r="D112" s="231">
        <v>0</v>
      </c>
      <c r="E112" s="232">
        <f t="shared" si="2"/>
        <v>0</v>
      </c>
      <c r="F112" s="192">
        <v>0</v>
      </c>
    </row>
    <row r="113" spans="1:6" ht="17.25" thickBot="1">
      <c r="A113" s="235" t="s">
        <v>29</v>
      </c>
      <c r="B113" s="230">
        <v>0</v>
      </c>
      <c r="C113" s="230">
        <v>71.03</v>
      </c>
      <c r="D113" s="231">
        <v>0</v>
      </c>
      <c r="E113" s="232">
        <f t="shared" si="2"/>
        <v>71.03</v>
      </c>
      <c r="F113" s="192">
        <v>71.03</v>
      </c>
    </row>
    <row r="114" spans="1:6" ht="17.25" thickBot="1">
      <c r="A114" s="238" t="s">
        <v>50</v>
      </c>
      <c r="B114" s="230"/>
      <c r="C114" s="230"/>
      <c r="D114" s="233"/>
      <c r="E114" s="234"/>
      <c r="F114" s="192"/>
    </row>
    <row r="115" spans="1:6" ht="17.25" thickBot="1">
      <c r="A115" s="235" t="s">
        <v>99</v>
      </c>
      <c r="B115" s="230">
        <v>0</v>
      </c>
      <c r="C115" s="230">
        <v>0</v>
      </c>
      <c r="D115" s="232">
        <f aca="true" t="shared" si="3" ref="D115:E117">SUM(B115+C115)</f>
        <v>0</v>
      </c>
      <c r="E115" s="232">
        <f t="shared" si="3"/>
        <v>0</v>
      </c>
      <c r="F115" s="192">
        <v>0</v>
      </c>
    </row>
    <row r="116" spans="1:6" ht="17.25" thickBot="1">
      <c r="A116" s="235" t="s">
        <v>100</v>
      </c>
      <c r="B116" s="230">
        <v>0</v>
      </c>
      <c r="C116" s="230">
        <v>0</v>
      </c>
      <c r="D116" s="232">
        <f t="shared" si="3"/>
        <v>0</v>
      </c>
      <c r="E116" s="232">
        <f t="shared" si="3"/>
        <v>0</v>
      </c>
      <c r="F116" s="192">
        <v>0</v>
      </c>
    </row>
    <row r="117" spans="1:6" ht="17.25" thickBot="1">
      <c r="A117" s="235" t="s">
        <v>101</v>
      </c>
      <c r="B117" s="230">
        <v>0</v>
      </c>
      <c r="C117" s="230">
        <v>0</v>
      </c>
      <c r="D117" s="232">
        <f t="shared" si="3"/>
        <v>0</v>
      </c>
      <c r="E117" s="232">
        <f t="shared" si="3"/>
        <v>0</v>
      </c>
      <c r="F117" s="192">
        <v>0</v>
      </c>
    </row>
    <row r="118" spans="1:6" ht="17.25" thickBot="1">
      <c r="A118" s="235" t="s">
        <v>30</v>
      </c>
      <c r="B118" s="230">
        <v>0</v>
      </c>
      <c r="C118" s="230">
        <v>10.45</v>
      </c>
      <c r="D118" s="231">
        <v>0</v>
      </c>
      <c r="E118" s="232">
        <f>SUM(C118+D118)</f>
        <v>10.45</v>
      </c>
      <c r="F118" s="192">
        <v>10.45</v>
      </c>
    </row>
    <row r="119" spans="1:6" ht="17.25" thickBot="1">
      <c r="A119" s="239" t="s">
        <v>5</v>
      </c>
      <c r="B119" s="240">
        <f>SUM(B77:B118)</f>
        <v>0</v>
      </c>
      <c r="C119" s="241">
        <f>SUM(C77:C118)</f>
        <v>81.48</v>
      </c>
      <c r="D119" s="241">
        <f>SUM(D77:D118)</f>
        <v>0</v>
      </c>
      <c r="E119" s="241">
        <f>SUM(E77:E118)</f>
        <v>81.48</v>
      </c>
      <c r="F119" s="241">
        <f>SUM(F77:F118)</f>
        <v>81.48</v>
      </c>
    </row>
    <row r="120" spans="1:6" ht="17.25" thickBot="1">
      <c r="A120" s="185" t="s">
        <v>40</v>
      </c>
      <c r="B120" s="220"/>
      <c r="C120" s="220"/>
      <c r="D120" s="220"/>
      <c r="E120" s="220"/>
      <c r="F120" s="186"/>
    </row>
    <row r="121" spans="1:6" ht="17.25" thickBot="1">
      <c r="A121" s="242" t="s">
        <v>41</v>
      </c>
      <c r="B121" s="243"/>
      <c r="C121" s="243"/>
      <c r="D121" s="243"/>
      <c r="E121" s="244"/>
      <c r="F121" s="245">
        <f>SUM(F28)</f>
        <v>81.48</v>
      </c>
    </row>
    <row r="122" spans="1:6" ht="17.25" thickBot="1">
      <c r="A122" s="246" t="s">
        <v>42</v>
      </c>
      <c r="B122" s="247"/>
      <c r="C122" s="247"/>
      <c r="D122" s="247"/>
      <c r="E122" s="248"/>
      <c r="F122" s="201">
        <f>SUM(E119)</f>
        <v>81.48</v>
      </c>
    </row>
    <row r="123" spans="1:6" ht="17.25" thickBot="1">
      <c r="A123" s="246" t="s">
        <v>31</v>
      </c>
      <c r="B123" s="247"/>
      <c r="C123" s="247"/>
      <c r="D123" s="247"/>
      <c r="E123" s="248"/>
      <c r="F123" s="201">
        <f>+(F25-(E119-F27))</f>
        <v>0</v>
      </c>
    </row>
    <row r="124" spans="1:6" ht="17.25" thickBot="1">
      <c r="A124" s="172" t="s">
        <v>32</v>
      </c>
      <c r="B124" s="173"/>
      <c r="C124" s="173"/>
      <c r="D124" s="173"/>
      <c r="E124" s="174"/>
      <c r="F124" s="249">
        <v>0</v>
      </c>
    </row>
    <row r="125" spans="1:6" ht="17.25" thickBot="1">
      <c r="A125" s="246" t="s">
        <v>43</v>
      </c>
      <c r="B125" s="247"/>
      <c r="C125" s="247"/>
      <c r="D125" s="247"/>
      <c r="E125" s="248"/>
      <c r="F125" s="201">
        <f>F123-F124</f>
        <v>0</v>
      </c>
    </row>
    <row r="126" spans="1:6" ht="57" customHeight="1">
      <c r="A126" s="250" t="s">
        <v>33</v>
      </c>
      <c r="B126" s="153"/>
      <c r="C126" s="153"/>
      <c r="D126" s="153"/>
      <c r="E126" s="153"/>
      <c r="F126" s="154"/>
    </row>
    <row r="127" spans="1:6" ht="16.5">
      <c r="A127" s="181"/>
      <c r="B127" s="72"/>
      <c r="C127" s="72"/>
      <c r="D127" s="72"/>
      <c r="E127" s="72"/>
      <c r="F127" s="75"/>
    </row>
    <row r="128" spans="1:6" ht="16.5">
      <c r="A128" s="149" t="s">
        <v>653</v>
      </c>
      <c r="B128" s="150"/>
      <c r="C128" s="150"/>
      <c r="D128" s="150"/>
      <c r="E128" s="150"/>
      <c r="F128" s="151"/>
    </row>
    <row r="129" spans="1:6" ht="16.5">
      <c r="A129" s="181"/>
      <c r="B129" s="72"/>
      <c r="C129" s="72"/>
      <c r="D129" s="72"/>
      <c r="E129" s="72"/>
      <c r="F129" s="75"/>
    </row>
    <row r="130" spans="1:6" ht="12.75" customHeight="1">
      <c r="A130" s="251"/>
      <c r="B130" s="252"/>
      <c r="C130" s="252"/>
      <c r="D130" s="252"/>
      <c r="E130" s="252"/>
      <c r="F130" s="253"/>
    </row>
    <row r="131" spans="1:7" ht="12.75" customHeight="1">
      <c r="A131" s="251"/>
      <c r="B131" s="252"/>
      <c r="C131" s="252"/>
      <c r="D131" s="252"/>
      <c r="E131" s="252"/>
      <c r="F131" s="253"/>
      <c r="G131" s="72"/>
    </row>
    <row r="132" spans="1:7" ht="16.5">
      <c r="A132" s="139" t="s">
        <v>678</v>
      </c>
      <c r="B132" s="140"/>
      <c r="C132" s="140"/>
      <c r="D132" s="140"/>
      <c r="E132" s="140"/>
      <c r="F132" s="141"/>
      <c r="G132" s="72"/>
    </row>
    <row r="133" spans="1:6" ht="17.25" thickBot="1">
      <c r="A133" s="254" t="s">
        <v>679</v>
      </c>
      <c r="B133" s="255"/>
      <c r="C133" s="255"/>
      <c r="D133" s="255"/>
      <c r="E133" s="255"/>
      <c r="F133" s="256"/>
    </row>
    <row r="134" spans="1:6" ht="12.75" customHeight="1">
      <c r="A134" s="73"/>
      <c r="B134" s="74"/>
      <c r="C134" s="74"/>
      <c r="D134" s="74"/>
      <c r="E134" s="74"/>
      <c r="F134" s="75"/>
    </row>
    <row r="135" spans="1:6" ht="12.75" customHeight="1" thickBot="1">
      <c r="A135" s="76"/>
      <c r="B135" s="77"/>
      <c r="C135" s="77"/>
      <c r="D135" s="77"/>
      <c r="E135" s="77"/>
      <c r="F135" s="78"/>
    </row>
  </sheetData>
  <sheetProtection/>
  <mergeCells count="51">
    <mergeCell ref="A126:F126"/>
    <mergeCell ref="A128:F128"/>
    <mergeCell ref="A130:F131"/>
    <mergeCell ref="A132:F132"/>
    <mergeCell ref="A133:F133"/>
    <mergeCell ref="A120:F120"/>
    <mergeCell ref="A121:E121"/>
    <mergeCell ref="A122:E122"/>
    <mergeCell ref="A123:E123"/>
    <mergeCell ref="A124:E124"/>
    <mergeCell ref="A125:E125"/>
    <mergeCell ref="A73:A75"/>
    <mergeCell ref="B73:B75"/>
    <mergeCell ref="C73:C74"/>
    <mergeCell ref="D73:D74"/>
    <mergeCell ref="E73:E74"/>
    <mergeCell ref="F73:F75"/>
    <mergeCell ref="A26:D26"/>
    <mergeCell ref="A27:D27"/>
    <mergeCell ref="A28:D28"/>
    <mergeCell ref="A29:F29"/>
    <mergeCell ref="A30:F30"/>
    <mergeCell ref="A69:A72"/>
    <mergeCell ref="B69:F69"/>
    <mergeCell ref="B70:F70"/>
    <mergeCell ref="B71:F71"/>
    <mergeCell ref="B72:F72"/>
    <mergeCell ref="A20:B20"/>
    <mergeCell ref="A21:D21"/>
    <mergeCell ref="A22:D22"/>
    <mergeCell ref="A23:D23"/>
    <mergeCell ref="A24:D24"/>
    <mergeCell ref="A25:D25"/>
    <mergeCell ref="A13:C13"/>
    <mergeCell ref="A14:C14"/>
    <mergeCell ref="A15:C15"/>
    <mergeCell ref="A16:C16"/>
    <mergeCell ref="A18:F18"/>
    <mergeCell ref="A19:B19"/>
    <mergeCell ref="B7:F7"/>
    <mergeCell ref="B8:F8"/>
    <mergeCell ref="B9:F9"/>
    <mergeCell ref="B10:F10"/>
    <mergeCell ref="B11:F11"/>
    <mergeCell ref="A12:F12"/>
    <mergeCell ref="A1:F1"/>
    <mergeCell ref="A2:F2"/>
    <mergeCell ref="A3:F3"/>
    <mergeCell ref="B4:F4"/>
    <mergeCell ref="B5:F5"/>
    <mergeCell ref="B6:F6"/>
  </mergeCells>
  <printOptions/>
  <pageMargins left="0.5118110236220472" right="0.5118110236220472" top="0.984251968503937" bottom="0.7874015748031497" header="0.31496062992125984" footer="0.31496062992125984"/>
  <pageSetup fitToHeight="0" fitToWidth="1" horizontalDpi="600" verticalDpi="600" orientation="portrait" paperSize="9" scale="60" r:id="rId2"/>
  <headerFooter>
    <oddHeader>&amp;L&amp;G
</oddHeader>
  </headerFooter>
  <colBreaks count="1" manualBreakCount="1">
    <brk id="6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Recepção</dc:creator>
  <cp:keywords/>
  <dc:description/>
  <cp:lastModifiedBy>Sergio</cp:lastModifiedBy>
  <cp:lastPrinted>2021-06-11T13:04:22Z</cp:lastPrinted>
  <dcterms:created xsi:type="dcterms:W3CDTF">2018-06-13T19:25:21Z</dcterms:created>
  <dcterms:modified xsi:type="dcterms:W3CDTF">2021-06-23T14:37:02Z</dcterms:modified>
  <cp:category/>
  <cp:version/>
  <cp:contentType/>
  <cp:contentStatus/>
</cp:coreProperties>
</file>