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65" windowWidth="20730" windowHeight="9615"/>
  </bookViews>
  <sheets>
    <sheet name="Federal" sheetId="4" r:id="rId1"/>
    <sheet name="Plan1" sheetId="5" r:id="rId2"/>
  </sheets>
  <definedNames>
    <definedName name="_xlnm._FilterDatabase" localSheetId="0" hidden="1">Federal!$A$81:$F$363</definedName>
  </definedNames>
  <calcPr calcId="144525"/>
</workbook>
</file>

<file path=xl/calcChain.xml><?xml version="1.0" encoding="utf-8"?>
<calcChain xmlns="http://schemas.openxmlformats.org/spreadsheetml/2006/main">
  <c r="E32" i="4" l="1"/>
  <c r="E68" i="4" l="1"/>
  <c r="E73" i="4" s="1"/>
  <c r="C68" i="4"/>
  <c r="E72" i="4" s="1"/>
  <c r="E353" i="4" l="1"/>
  <c r="E34" i="4" l="1"/>
  <c r="E37" i="4" s="1"/>
  <c r="E71" i="4" s="1"/>
  <c r="E74" i="4" s="1"/>
</calcChain>
</file>

<file path=xl/sharedStrings.xml><?xml version="1.0" encoding="utf-8"?>
<sst xmlns="http://schemas.openxmlformats.org/spreadsheetml/2006/main" count="911" uniqueCount="380">
  <si>
    <t>DOCUMENTO</t>
  </si>
  <si>
    <t>DATA</t>
  </si>
  <si>
    <t>VIGÊNCIA</t>
  </si>
  <si>
    <t>DEMONSTRATIVO DOS RECURSOS DISPONÍVEIS NO EXERCÍCIO</t>
  </si>
  <si>
    <t xml:space="preserve">DATA PREVISTA PARA O REPASSE </t>
  </si>
  <si>
    <t>VALORES PREVISTOS (R$)</t>
  </si>
  <si>
    <t>DATA DO REPASSE</t>
  </si>
  <si>
    <t>NÚMERO DO DOCUMENTO DE CRÉDITO</t>
  </si>
  <si>
    <t>VALORES REPASSADOS (R$)</t>
  </si>
  <si>
    <t>TOTAL</t>
  </si>
  <si>
    <t>(A) REPASSES PÚBLICOS NO EXERCÍCIO</t>
  </si>
  <si>
    <t>(B) RECEITAS COM APLICAÇÕES FINANCEIRAS DOS REPASSES PÚBLICOS</t>
  </si>
  <si>
    <t>(C) SALDO DO EXERCÍCO ANTERIOR (G)</t>
  </si>
  <si>
    <t>(D) TOTAL DOS RECURSOS  DISPONÍVEIS (A + B+ C)</t>
  </si>
  <si>
    <t>DEMONSTRATIVO DAS DESPESAS INCORRIDAS NO EXERCÍCIO</t>
  </si>
  <si>
    <t>CATEGORIA DA DESPESA</t>
  </si>
  <si>
    <t>NATUREZA DA DESPESA</t>
  </si>
  <si>
    <t>FOLHA DE PAGAMENTO</t>
  </si>
  <si>
    <t>RECURSOS HUMANOS</t>
  </si>
  <si>
    <t>MATERIAL DE CONSUMO</t>
  </si>
  <si>
    <t>OUTROS</t>
  </si>
  <si>
    <t>TRANSPORTE</t>
  </si>
  <si>
    <t>BENEFÍCIOS</t>
  </si>
  <si>
    <t>DEMONSTRATIVO DO SALDO FINANCEIRO DO EXERCÍCIO</t>
  </si>
  <si>
    <t xml:space="preserve">(D) TOTAL DE RECURSOS DISPONÍVEIS NO EXERCÍCIO </t>
  </si>
  <si>
    <t xml:space="preserve">(E) DESPESAS PAGAS NO EXERCÍCIO </t>
  </si>
  <si>
    <t>(F) DESPESAS DESTE EXERCÍCIO PAGAS NO EXERCÍCIO SEGUINTE</t>
  </si>
  <si>
    <t>(G) VALOR AUTORIZADO PARA APLICAÇÃO NO EXERCÍCIO SEGUINTE (D-E-F)</t>
  </si>
  <si>
    <t>(H) RECURSO PÚBLICO NÃO UTILIZADO E DEVOLVIDO AO ÓRGÃO CONCESSOR</t>
  </si>
  <si>
    <t>RELAÇÃO DAS DESPESAS</t>
  </si>
  <si>
    <t>ESPECIFICAÇÃO</t>
  </si>
  <si>
    <t>CREDOR</t>
  </si>
  <si>
    <t>VALOR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</si>
  <si>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</si>
  <si>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DESPESAS CONTABILIZADAS  E PAGAS NESTE EXERCÍCIO (E) R$</t>
  </si>
  <si>
    <t>DATA DOC.</t>
  </si>
  <si>
    <t>DATA PAGTO.</t>
  </si>
  <si>
    <t>DESPESAS CONTABILIZADAS NESTE EXERCÍCIO A PAGAR EM EXERCÍCIO SEGUINTES (F) R$</t>
  </si>
  <si>
    <t>01/01/2018 a 31/12/2018</t>
  </si>
  <si>
    <t>TED</t>
  </si>
  <si>
    <t>GÁS</t>
  </si>
  <si>
    <t>Termo de Colaboração  nº 02/2018</t>
  </si>
  <si>
    <t>22/01/18</t>
  </si>
  <si>
    <t>MÉDICOS</t>
  </si>
  <si>
    <t>SERVIÇOS DE TERCEIROS PESSOA JURÍDICA</t>
  </si>
  <si>
    <t>TARIFAS</t>
  </si>
  <si>
    <t>ALUGUEL DE VEÍCULOS</t>
  </si>
  <si>
    <t>FARMACÊUTICO</t>
  </si>
  <si>
    <t>ENCARGOS SOCIAIS</t>
  </si>
  <si>
    <t>TELEPROCESSAMENTO</t>
  </si>
  <si>
    <t>COPA E COZINHA</t>
  </si>
  <si>
    <t>ELETRICIDADE</t>
  </si>
  <si>
    <t>ALUGUEL</t>
  </si>
  <si>
    <t>ALIMENTAÇÃO</t>
  </si>
  <si>
    <t>HIGIENE E LIMPEZA</t>
  </si>
  <si>
    <t>ENCARGOS TRABALHISTAS</t>
  </si>
  <si>
    <t>ÁGUA E ESGOTO</t>
  </si>
  <si>
    <t>ENCARGOS RESCISÓRIOS</t>
  </si>
  <si>
    <t>EXPEDIENTE</t>
  </si>
  <si>
    <t>SOLANGE RODRIGUES PEIXOTO</t>
  </si>
  <si>
    <t>VESTUÁRIO</t>
  </si>
  <si>
    <t>ANEXO RP-14 - REPASSES AO TERCEIRO SETOR - DEMONSTRATIVO INTEGRAL DAS RECEITAS E DESPESAS - TERMO DE COLABORAÇÃO</t>
  </si>
  <si>
    <t>Fatura</t>
  </si>
  <si>
    <t>BRK Ambiental - Limeira S.A.</t>
  </si>
  <si>
    <t>Tarifas - Água e Esgoto</t>
  </si>
  <si>
    <t>NF. 3</t>
  </si>
  <si>
    <t>Serviços de Terceiros - Transporte</t>
  </si>
  <si>
    <t>Dimestra Prestação de Serviços de Medicina Ocupacional Ltda.</t>
  </si>
  <si>
    <t>Serviços de Terceiros - Médicos</t>
  </si>
  <si>
    <t>Wellington Pereira de Jesus</t>
  </si>
  <si>
    <t>Cooperativa dos Taxistas de Limeira - Cotaxi</t>
  </si>
  <si>
    <t>NF. 38633</t>
  </si>
  <si>
    <t>Covabra Supermercados Ltda.</t>
  </si>
  <si>
    <t>Material de Consumo - Alimentação</t>
  </si>
  <si>
    <t>NF. 38634</t>
  </si>
  <si>
    <t>Material de Consumo - Copa e Cozinha</t>
  </si>
  <si>
    <t>NF. 38776</t>
  </si>
  <si>
    <t>NF. 38777</t>
  </si>
  <si>
    <t>Material de Consumo - Higiene e Limpeza</t>
  </si>
  <si>
    <t>NF. 38811</t>
  </si>
  <si>
    <t>NF. 38812</t>
  </si>
  <si>
    <t>NF. 38813</t>
  </si>
  <si>
    <t>NF. 38814</t>
  </si>
  <si>
    <t>NF. 38815</t>
  </si>
  <si>
    <t>NF. 38869</t>
  </si>
  <si>
    <t>NF. 38870</t>
  </si>
  <si>
    <t>NF. 9488</t>
  </si>
  <si>
    <t>T2C - Com. Varejista de Alimentos Eireli</t>
  </si>
  <si>
    <t>NF. 9489</t>
  </si>
  <si>
    <t>NF. 30540092</t>
  </si>
  <si>
    <t>Elektro Redes S.A.</t>
  </si>
  <si>
    <t>Tarifas - Eletricidade</t>
  </si>
  <si>
    <t>NF. 30540342</t>
  </si>
  <si>
    <t>NF. 31124866</t>
  </si>
  <si>
    <t>NF. 31125689</t>
  </si>
  <si>
    <t>Holerite</t>
  </si>
  <si>
    <t>Folha de Pagamento - 12/2018</t>
  </si>
  <si>
    <t>Recursos Humanos</t>
  </si>
  <si>
    <t>DARF</t>
  </si>
  <si>
    <t>IRRF - 12/2018</t>
  </si>
  <si>
    <t>Encargos Sociais</t>
  </si>
  <si>
    <t>PIS - 12/2018</t>
  </si>
  <si>
    <t>GPS</t>
  </si>
  <si>
    <t>INSS - 12/2018</t>
  </si>
  <si>
    <t>IRRF - 13º Salário</t>
  </si>
  <si>
    <t>PIS - 13º Salário</t>
  </si>
  <si>
    <t>Rescisão</t>
  </si>
  <si>
    <t>Cleonice Belmira de Souza Ferreira</t>
  </si>
  <si>
    <t>Encargos Rescisórios</t>
  </si>
  <si>
    <t>2ª Parcela 13º Salário</t>
  </si>
  <si>
    <t>Recibo 128183</t>
  </si>
  <si>
    <t>Aluguel</t>
  </si>
  <si>
    <t>Pezinho Consultoria Imobiliária Ltda.</t>
  </si>
  <si>
    <t>Roque Imóveis Ltda.</t>
  </si>
  <si>
    <t>INSS - 13º Salário</t>
  </si>
  <si>
    <t>Serviços de Terceiros - Benefícios (Assistência Médica)</t>
  </si>
  <si>
    <t>Porto Seguro - Seguro Saúde S/A</t>
  </si>
  <si>
    <t>Serviços de Terceiros - Benefícios (Assistência Odontológica)</t>
  </si>
  <si>
    <t>Recibo</t>
  </si>
  <si>
    <t>Despesas de Viagem</t>
  </si>
  <si>
    <t>Thaine Mayara de Lima Santos</t>
  </si>
  <si>
    <t>Material de Consumo - Expediente</t>
  </si>
  <si>
    <t>Kalunga Com. E Ind. Gráfica Ltda.</t>
  </si>
  <si>
    <t>Cavinatto Imóveis Ltda.</t>
  </si>
  <si>
    <t>Roberto Aparecido Castelani</t>
  </si>
  <si>
    <t>Material de Consumo - Gás</t>
  </si>
  <si>
    <t>GRRF</t>
  </si>
  <si>
    <t>Encargos Trabalhistas</t>
  </si>
  <si>
    <t>NF. 1</t>
  </si>
  <si>
    <t>Serviços de Terceiros - Pessoa Jurídica</t>
  </si>
  <si>
    <t>NF. 2</t>
  </si>
  <si>
    <t>Material de Consumo - Farmacêutico</t>
  </si>
  <si>
    <t>Ademilson Lima</t>
  </si>
  <si>
    <t>Localiza Rent a Car S/A</t>
  </si>
  <si>
    <t>Aluguel de Veículos</t>
  </si>
  <si>
    <t>Claro S.A.</t>
  </si>
  <si>
    <t>Viação Limeirense Ltda.</t>
  </si>
  <si>
    <t>Evandro O. Calderari - EPP</t>
  </si>
  <si>
    <t>NF. 4</t>
  </si>
  <si>
    <t>Imobiliária Bom Lar</t>
  </si>
  <si>
    <t>Comercial Tiradentes Chohfi Ltda.</t>
  </si>
  <si>
    <t>Material de Consumo - Vestuário</t>
  </si>
  <si>
    <t>NF. 8</t>
  </si>
  <si>
    <r>
      <t xml:space="preserve">LEI AUTORIZADORA: </t>
    </r>
    <r>
      <rPr>
        <sz val="10"/>
        <color theme="1"/>
        <rFont val="Arial"/>
        <family val="2"/>
      </rPr>
      <t>LEI Nº 5962/2017</t>
    </r>
  </si>
  <si>
    <r>
      <t xml:space="preserve">ÓRGÃO PÚBLICO: </t>
    </r>
    <r>
      <rPr>
        <sz val="10"/>
        <color theme="1"/>
        <rFont val="Arial"/>
        <family val="2"/>
      </rPr>
      <t>CENTRO DE PROMOÇÃO SOCIAL MUNICIPAL - CEPROSOM</t>
    </r>
  </si>
  <si>
    <r>
      <t xml:space="preserve">ORGANIZAÇÃO DA SOCIEDADE CIVIL: </t>
    </r>
    <r>
      <rPr>
        <sz val="10"/>
        <color theme="1"/>
        <rFont val="Arial"/>
        <family val="2"/>
      </rPr>
      <t>ALDEIAS INFANTIS SOS BRASIL</t>
    </r>
  </si>
  <si>
    <r>
      <t xml:space="preserve">CNPJ: </t>
    </r>
    <r>
      <rPr>
        <sz val="10"/>
        <color theme="1"/>
        <rFont val="Arial"/>
        <family val="2"/>
      </rPr>
      <t>35.797.364/0034-97</t>
    </r>
  </si>
  <si>
    <r>
      <t xml:space="preserve">ENDEREÇO E CEP: </t>
    </r>
    <r>
      <rPr>
        <sz val="10"/>
        <color theme="1"/>
        <rFont val="Arial"/>
        <family val="2"/>
      </rPr>
      <t>RUA VINTE E DOIS DE JULHO, Nº 297 - VILA CIDADE JARDIM, CEP: 13.480-275</t>
    </r>
  </si>
  <si>
    <r>
      <t xml:space="preserve">RESPONSÁVEL PELA OSC: </t>
    </r>
    <r>
      <rPr>
        <sz val="10"/>
        <color theme="1"/>
        <rFont val="Arial"/>
        <family val="2"/>
      </rPr>
      <t>PEDRO PAULO ELEJALDE DE CAMPOS</t>
    </r>
  </si>
  <si>
    <r>
      <t xml:space="preserve">CPF: </t>
    </r>
    <r>
      <rPr>
        <sz val="10"/>
        <color theme="1"/>
        <rFont val="Arial"/>
        <family val="2"/>
      </rPr>
      <t>264.776.450-68</t>
    </r>
  </si>
  <si>
    <r>
      <t xml:space="preserve">OBJETO DA PARCERIA: </t>
    </r>
    <r>
      <rPr>
        <sz val="10"/>
        <color theme="1"/>
        <rFont val="Arial"/>
        <family val="2"/>
      </rPr>
      <t>SERVIÇO DE ACOLHIMENTO INSTITUCIONAL</t>
    </r>
  </si>
  <si>
    <r>
      <t xml:space="preserve">EXERCÍCIO: </t>
    </r>
    <r>
      <rPr>
        <sz val="10"/>
        <color theme="1"/>
        <rFont val="Arial"/>
        <family val="2"/>
      </rPr>
      <t>2018</t>
    </r>
  </si>
  <si>
    <r>
      <t xml:space="preserve">ORIGEM DOS RECURSOS: </t>
    </r>
    <r>
      <rPr>
        <sz val="10"/>
        <color theme="1"/>
        <rFont val="Arial"/>
        <family val="2"/>
      </rPr>
      <t>FEDERAL</t>
    </r>
  </si>
  <si>
    <r>
      <t>O signatário, na qualidade de representante da</t>
    </r>
    <r>
      <rPr>
        <u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ALDEIAS INFANTIS SOS BRASI</t>
    </r>
    <r>
      <rPr>
        <sz val="10"/>
        <color theme="1"/>
        <rFont val="Arial"/>
        <family val="2"/>
      </rPr>
      <t>L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vem indicar, na forma abaixo detalhada, as despesas incorridas e pagas no Exercício/2018 bem como as despesas a pagar no exercício seguinte.</t>
    </r>
  </si>
  <si>
    <t>NF. 12</t>
  </si>
  <si>
    <t>Adriana Silveira Rodrigues</t>
  </si>
  <si>
    <t>Cleonice Lourdes da Silva</t>
  </si>
  <si>
    <t>Clínica de Psicologia Rodovalho Santos Ltda. - ME</t>
  </si>
  <si>
    <t>Limeira, 31 de Janeiro de 2019.</t>
  </si>
  <si>
    <t>PESSOA FÍSICA - TRANSPORTE</t>
  </si>
  <si>
    <t>MEMBROS DO CONSELHO FISCAL:</t>
  </si>
  <si>
    <t>FIRMINO MAURO CUSTÓDIO</t>
  </si>
  <si>
    <t>JOSÉ RICARDO DE MORAES PINTO</t>
  </si>
  <si>
    <t>DANIEL BERSELLI MARINHO</t>
  </si>
  <si>
    <t>COORDENADORA</t>
  </si>
  <si>
    <t>Mariana da Silva Correa</t>
  </si>
  <si>
    <t>NF. 40</t>
  </si>
  <si>
    <t>Férias - Rodolfo Gerner Junior</t>
  </si>
  <si>
    <t>Central Nacional Unimed Cooperativa</t>
  </si>
  <si>
    <t>Serviços de Terceiros - Benefícios (Assistência Médica</t>
  </si>
  <si>
    <t>NF. 59139</t>
  </si>
  <si>
    <t>FGTS - 02/2018</t>
  </si>
  <si>
    <t>NF. 46</t>
  </si>
  <si>
    <t>NF. 82330</t>
  </si>
  <si>
    <t>UPV Comércio de Gás Ltda.</t>
  </si>
  <si>
    <t>NF. 1392</t>
  </si>
  <si>
    <t>NF. 423</t>
  </si>
  <si>
    <t>IRRF - Salários 02/2018</t>
  </si>
  <si>
    <t>IRRF - Férias Denilze Tavares Moraes</t>
  </si>
  <si>
    <t>PIS - Salários 02/2018</t>
  </si>
  <si>
    <t>Sindicato Empreg. Turis. E Hos. Piracicaba</t>
  </si>
  <si>
    <t>NF. 4466388</t>
  </si>
  <si>
    <t>Central Nacional Unimed - Cooperativa Central</t>
  </si>
  <si>
    <t>NF. 4466403</t>
  </si>
  <si>
    <t>NF. 4557713</t>
  </si>
  <si>
    <t>NF. 4557408</t>
  </si>
  <si>
    <t>NF. 4173372</t>
  </si>
  <si>
    <t>NF. 8349</t>
  </si>
  <si>
    <t>Rodolfoo Gerner Junior</t>
  </si>
  <si>
    <t>NF. 5305346</t>
  </si>
  <si>
    <t>NF. 4557877</t>
  </si>
  <si>
    <t>NF. 35931</t>
  </si>
  <si>
    <t>NF. 35932</t>
  </si>
  <si>
    <t>NF. 6744493</t>
  </si>
  <si>
    <t>NF. 7589650</t>
  </si>
  <si>
    <t>Fatura 40808</t>
  </si>
  <si>
    <t>NF. 2488</t>
  </si>
  <si>
    <t>FGTS - 03/2018</t>
  </si>
  <si>
    <t>NF. 4525876</t>
  </si>
  <si>
    <t>NF. 4525891</t>
  </si>
  <si>
    <t>Pedido 43320</t>
  </si>
  <si>
    <t>NF. 843</t>
  </si>
  <si>
    <t>Fatura           (M.Xixirri)</t>
  </si>
  <si>
    <t>Serviços de Terceiros - Teleprocessamento</t>
  </si>
  <si>
    <t>Fatura           (Luciano Amoedo)</t>
  </si>
  <si>
    <t>Fatura   (Guararapes)</t>
  </si>
  <si>
    <t>Fatura                (João M.Gomes)</t>
  </si>
  <si>
    <t>NF. 8475</t>
  </si>
  <si>
    <t>NF. 8476</t>
  </si>
  <si>
    <t>NF. 8477</t>
  </si>
  <si>
    <t>NF. 864</t>
  </si>
  <si>
    <t>Fatura                      (22 de Julho)</t>
  </si>
  <si>
    <t>RPA 3</t>
  </si>
  <si>
    <t>Maria Carolina Crepschi Coimbra</t>
  </si>
  <si>
    <t>Serviços de Terceiros - Pessoa Física - Médicos</t>
  </si>
  <si>
    <t>NF. 8530</t>
  </si>
  <si>
    <t>NF. 8531</t>
  </si>
  <si>
    <t>NF. 7587157</t>
  </si>
  <si>
    <t>NF. 9910696</t>
  </si>
  <si>
    <t>NF. 4612211</t>
  </si>
  <si>
    <t>NF. 4612197</t>
  </si>
  <si>
    <t>NF. 10550353</t>
  </si>
  <si>
    <t>NF. 17001</t>
  </si>
  <si>
    <t>Franasa Com. Papeis Embalagens Ltda.</t>
  </si>
  <si>
    <t>Recibo 41695</t>
  </si>
  <si>
    <t>NF. 12455169</t>
  </si>
  <si>
    <t>NF. 36632</t>
  </si>
  <si>
    <t>NF. 8652</t>
  </si>
  <si>
    <t>NF. 8654</t>
  </si>
  <si>
    <t>NF. 8655</t>
  </si>
  <si>
    <t>NF. 8656</t>
  </si>
  <si>
    <t>NF. 8657</t>
  </si>
  <si>
    <t>NF. 8658</t>
  </si>
  <si>
    <t>Folha de Pagamento - 05/18</t>
  </si>
  <si>
    <t>NF. 13203296</t>
  </si>
  <si>
    <t>NF. 4697615</t>
  </si>
  <si>
    <t>NF. 4697657</t>
  </si>
  <si>
    <t>NF. 8679</t>
  </si>
  <si>
    <t>NF. 8680</t>
  </si>
  <si>
    <t>NF. 8681</t>
  </si>
  <si>
    <t>NF. 36734</t>
  </si>
  <si>
    <t>NF. 36735</t>
  </si>
  <si>
    <t>NF. 36736</t>
  </si>
  <si>
    <t>NF. 36737</t>
  </si>
  <si>
    <t>NF. 8723</t>
  </si>
  <si>
    <t>NF. 8725</t>
  </si>
  <si>
    <t>NF. 36814</t>
  </si>
  <si>
    <t>NF. 8746</t>
  </si>
  <si>
    <t>NF. 14742966</t>
  </si>
  <si>
    <t>NF. 913</t>
  </si>
  <si>
    <t>NF. 8771</t>
  </si>
  <si>
    <t>NF. 8773</t>
  </si>
  <si>
    <t>Férias - Cleonice Belmira de Souza Ferreira</t>
  </si>
  <si>
    <t>Folha de Pagamento - 06/18</t>
  </si>
  <si>
    <t>Recibo 21937</t>
  </si>
  <si>
    <t>Recibo 128177</t>
  </si>
  <si>
    <t>NF. 15293468</t>
  </si>
  <si>
    <t>NF. 15291791</t>
  </si>
  <si>
    <t>NF. 15291336</t>
  </si>
  <si>
    <t>NF. 36874</t>
  </si>
  <si>
    <t>NF. 36931</t>
  </si>
  <si>
    <t>NF. 36932</t>
  </si>
  <si>
    <t>NF. 36969</t>
  </si>
  <si>
    <t>NF. 36970</t>
  </si>
  <si>
    <t>IRRF - Salários 06/2018</t>
  </si>
  <si>
    <t>PIS - Salários 06/2018</t>
  </si>
  <si>
    <t>INSS - Salários 06/2018</t>
  </si>
  <si>
    <t>NF. 16199027</t>
  </si>
  <si>
    <t>NF. 37044</t>
  </si>
  <si>
    <t>NF. 37090</t>
  </si>
  <si>
    <t>NF. 37100</t>
  </si>
  <si>
    <t>NF. 37101</t>
  </si>
  <si>
    <t>NF. 37107</t>
  </si>
  <si>
    <t>NF. 8855</t>
  </si>
  <si>
    <t>NF. 37186</t>
  </si>
  <si>
    <t>NF. 17759955</t>
  </si>
  <si>
    <t>NF. 17763055</t>
  </si>
  <si>
    <t>NF. 17762305</t>
  </si>
  <si>
    <t>NF. 17762533</t>
  </si>
  <si>
    <t>NF. 8872</t>
  </si>
  <si>
    <t>NF. 8873</t>
  </si>
  <si>
    <t>NF. 8874</t>
  </si>
  <si>
    <t>NF. 37244</t>
  </si>
  <si>
    <t>NF. 37245</t>
  </si>
  <si>
    <t>NF. 8889</t>
  </si>
  <si>
    <t>NF. 8890</t>
  </si>
  <si>
    <t>NF. 8891</t>
  </si>
  <si>
    <t>NF. 8892</t>
  </si>
  <si>
    <t>NF. 37264</t>
  </si>
  <si>
    <t>NF. 37265</t>
  </si>
  <si>
    <t>NF. 37266</t>
  </si>
  <si>
    <t>NF. 8906</t>
  </si>
  <si>
    <t>Folha de Pagamento - 07/18</t>
  </si>
  <si>
    <t>INSS - Salários 07/2018</t>
  </si>
  <si>
    <t>PIS - Salários 07/2018</t>
  </si>
  <si>
    <t>IRRF - Salários 07/2018</t>
  </si>
  <si>
    <t>NF. 8932</t>
  </si>
  <si>
    <t>NF. 37350</t>
  </si>
  <si>
    <t>NF. 37375</t>
  </si>
  <si>
    <t>NF. 8957</t>
  </si>
  <si>
    <t>NF. 8969</t>
  </si>
  <si>
    <t>NF. 8970</t>
  </si>
  <si>
    <t>NF. 8971</t>
  </si>
  <si>
    <t>NF. 37451</t>
  </si>
  <si>
    <t>NF. 37470</t>
  </si>
  <si>
    <t>NF. 37490</t>
  </si>
  <si>
    <t>NF. 37491</t>
  </si>
  <si>
    <t>NF. 20412996</t>
  </si>
  <si>
    <t>NF. 20414888</t>
  </si>
  <si>
    <t>NF. 20415508</t>
  </si>
  <si>
    <t>NF. 20415681</t>
  </si>
  <si>
    <t>NF. 37516</t>
  </si>
  <si>
    <t>NF. 37517</t>
  </si>
  <si>
    <t>NF. 37577</t>
  </si>
  <si>
    <t>Folha de Pagamento - 08/2018</t>
  </si>
  <si>
    <t>IRRF - 08/2018</t>
  </si>
  <si>
    <t>PIS - 08/2018</t>
  </si>
  <si>
    <t>INSS - 08/2018</t>
  </si>
  <si>
    <t>NF. 9037</t>
  </si>
  <si>
    <t>NF. 9038</t>
  </si>
  <si>
    <t>NF. 9039</t>
  </si>
  <si>
    <t>NF. 9041</t>
  </si>
  <si>
    <t>NF. 9043</t>
  </si>
  <si>
    <t>NF. 21403346</t>
  </si>
  <si>
    <t>NF. 836</t>
  </si>
  <si>
    <t>NF. 37658</t>
  </si>
  <si>
    <t>NF. 37674</t>
  </si>
  <si>
    <t>NF. 37675</t>
  </si>
  <si>
    <t>NF. 37676</t>
  </si>
  <si>
    <t>NF. 9100</t>
  </si>
  <si>
    <t>NF. 9101</t>
  </si>
  <si>
    <t>NF. 9107</t>
  </si>
  <si>
    <t>NF. 9109</t>
  </si>
  <si>
    <t>NF. 22635480</t>
  </si>
  <si>
    <t>NF. 22685143</t>
  </si>
  <si>
    <t>NF. 23131361</t>
  </si>
  <si>
    <t>NF. 23133219</t>
  </si>
  <si>
    <t>NF. 9132</t>
  </si>
  <si>
    <t>NF. 37781</t>
  </si>
  <si>
    <t>Folha de Pagamento - 09/2018</t>
  </si>
  <si>
    <t>IRRF - 09/2018</t>
  </si>
  <si>
    <t>PIS - 09/2018</t>
  </si>
  <si>
    <t>INSS - 09/2018</t>
  </si>
  <si>
    <t>NF. 2793</t>
  </si>
  <si>
    <t>NF. 23900917</t>
  </si>
  <si>
    <t>NF. 9179</t>
  </si>
  <si>
    <t>NF. 38001</t>
  </si>
  <si>
    <t>NF. 38002</t>
  </si>
  <si>
    <t>NF. 9190</t>
  </si>
  <si>
    <t>NF. 9192</t>
  </si>
  <si>
    <t>NF. 38146</t>
  </si>
  <si>
    <t>NF. 25275981</t>
  </si>
  <si>
    <t>NF. 25276036</t>
  </si>
  <si>
    <t>NF. 25766196</t>
  </si>
  <si>
    <t>NF. 25766418</t>
  </si>
  <si>
    <t>NF. 9254</t>
  </si>
  <si>
    <t>NF. 9255</t>
  </si>
  <si>
    <t>NF. 9256</t>
  </si>
  <si>
    <t>NF. 38184</t>
  </si>
  <si>
    <t>NF. 38185</t>
  </si>
  <si>
    <t>NF. 9267</t>
  </si>
  <si>
    <t>NF. 1750</t>
  </si>
  <si>
    <t>Folha de Pagamento - 10/2018</t>
  </si>
  <si>
    <t>IRRF - 10/2018</t>
  </si>
  <si>
    <t>PIS - 10/2018</t>
  </si>
  <si>
    <t>INSS - 10/2018</t>
  </si>
  <si>
    <t>Marilena Magalhães da Silva</t>
  </si>
  <si>
    <t>NF. 38315</t>
  </si>
  <si>
    <t>NF. 38316</t>
  </si>
  <si>
    <t>NF. 38335</t>
  </si>
  <si>
    <t>Folha de Pagamento - 11/2018</t>
  </si>
  <si>
    <t>1ª Parcela 13º Salário</t>
  </si>
  <si>
    <t>IRRF - 11/2018</t>
  </si>
  <si>
    <t>PIS - 11/2018</t>
  </si>
  <si>
    <t>INSS - 11/2018</t>
  </si>
  <si>
    <t>PESSOA FÍSICA - MÉDICOS</t>
  </si>
  <si>
    <t>Serviços de Terceiros - Pessoa Física - Transporte</t>
  </si>
  <si>
    <r>
      <t xml:space="preserve">TIPO DE CONCESSÃO: </t>
    </r>
    <r>
      <rPr>
        <sz val="10"/>
        <color theme="1"/>
        <rFont val="Arial"/>
        <family val="2"/>
      </rPr>
      <t>SUBVENÇÃO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FEDERAL</t>
    </r>
  </si>
  <si>
    <t xml:space="preserve">          ALBERTO GUIMARÃES DOS SANTOS</t>
  </si>
  <si>
    <t xml:space="preserve">              GESTOR NACIONAL ADJUNTO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</si>
</sst>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4" fontId="1" fillId="3" borderId="4" xfId="0" quotePrefix="1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2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3" borderId="2" xfId="0" quotePrefix="1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4"/>
  <sheetViews>
    <sheetView tabSelected="1" topLeftCell="A56" zoomScaleNormal="100" workbookViewId="0">
      <selection activeCell="K72" sqref="K72"/>
    </sheetView>
  </sheetViews>
  <sheetFormatPr defaultRowHeight="12.75" x14ac:dyDescent="0.2"/>
  <cols>
    <col min="1" max="1" width="12.85546875" style="10" customWidth="1"/>
    <col min="2" max="2" width="16.140625" style="10" customWidth="1"/>
    <col min="3" max="3" width="26.140625" style="10" customWidth="1"/>
    <col min="4" max="4" width="17.140625" style="10" customWidth="1"/>
    <col min="5" max="5" width="11.140625" style="10" customWidth="1"/>
    <col min="6" max="6" width="8.42578125" style="10" customWidth="1"/>
    <col min="7" max="16384" width="9.140625" style="10"/>
  </cols>
  <sheetData>
    <row r="1" spans="1:6" ht="36" customHeight="1" x14ac:dyDescent="0.2">
      <c r="A1" s="78" t="s">
        <v>61</v>
      </c>
      <c r="B1" s="78"/>
      <c r="C1" s="78"/>
      <c r="D1" s="78"/>
      <c r="E1" s="78"/>
      <c r="F1" s="78"/>
    </row>
    <row r="2" spans="1:6" x14ac:dyDescent="0.2">
      <c r="A2" s="36"/>
      <c r="B2" s="36"/>
      <c r="C2" s="36"/>
      <c r="D2" s="36"/>
      <c r="E2" s="36"/>
      <c r="F2" s="36"/>
    </row>
    <row r="3" spans="1:6" x14ac:dyDescent="0.2">
      <c r="A3" s="36"/>
      <c r="B3" s="36"/>
      <c r="C3" s="36"/>
      <c r="D3" s="36"/>
      <c r="E3" s="36"/>
      <c r="F3" s="36"/>
    </row>
    <row r="4" spans="1:6" x14ac:dyDescent="0.2">
      <c r="A4" s="77" t="s">
        <v>377</v>
      </c>
      <c r="B4" s="77"/>
      <c r="C4" s="77"/>
      <c r="D4" s="77"/>
      <c r="E4" s="77"/>
      <c r="F4" s="77"/>
    </row>
    <row r="5" spans="1:6" x14ac:dyDescent="0.2">
      <c r="A5" s="77" t="s">
        <v>143</v>
      </c>
      <c r="B5" s="77"/>
      <c r="C5" s="77"/>
      <c r="D5" s="77"/>
      <c r="E5" s="77"/>
      <c r="F5" s="77"/>
    </row>
    <row r="6" spans="1:6" x14ac:dyDescent="0.2">
      <c r="A6" s="77" t="s">
        <v>144</v>
      </c>
      <c r="B6" s="77"/>
      <c r="C6" s="77"/>
      <c r="D6" s="77"/>
      <c r="E6" s="77"/>
      <c r="F6" s="77"/>
    </row>
    <row r="7" spans="1:6" x14ac:dyDescent="0.2">
      <c r="A7" s="77" t="s">
        <v>145</v>
      </c>
      <c r="B7" s="77"/>
      <c r="C7" s="77"/>
      <c r="D7" s="77"/>
      <c r="E7" s="77"/>
      <c r="F7" s="77"/>
    </row>
    <row r="8" spans="1:6" x14ac:dyDescent="0.2">
      <c r="A8" s="77" t="s">
        <v>146</v>
      </c>
      <c r="B8" s="77"/>
      <c r="C8" s="77"/>
      <c r="D8" s="77"/>
      <c r="E8" s="77"/>
      <c r="F8" s="77"/>
    </row>
    <row r="9" spans="1:6" x14ac:dyDescent="0.2">
      <c r="A9" s="77" t="s">
        <v>147</v>
      </c>
      <c r="B9" s="77"/>
      <c r="C9" s="77"/>
      <c r="D9" s="77"/>
      <c r="E9" s="77"/>
      <c r="F9" s="77"/>
    </row>
    <row r="10" spans="1:6" x14ac:dyDescent="0.2">
      <c r="A10" s="77" t="s">
        <v>148</v>
      </c>
      <c r="B10" s="77"/>
      <c r="C10" s="77"/>
      <c r="D10" s="77"/>
      <c r="E10" s="77"/>
      <c r="F10" s="77"/>
    </row>
    <row r="11" spans="1:6" x14ac:dyDescent="0.2">
      <c r="A11" s="77" t="s">
        <v>149</v>
      </c>
      <c r="B11" s="77"/>
      <c r="C11" s="77"/>
      <c r="D11" s="77"/>
      <c r="E11" s="77"/>
      <c r="F11" s="77"/>
    </row>
    <row r="12" spans="1:6" x14ac:dyDescent="0.2">
      <c r="A12" s="77" t="s">
        <v>150</v>
      </c>
      <c r="B12" s="77"/>
      <c r="C12" s="77"/>
      <c r="D12" s="77"/>
      <c r="E12" s="77"/>
      <c r="F12" s="77"/>
    </row>
    <row r="13" spans="1:6" x14ac:dyDescent="0.2">
      <c r="A13" s="77" t="s">
        <v>151</v>
      </c>
      <c r="B13" s="77"/>
      <c r="C13" s="77"/>
      <c r="D13" s="77"/>
      <c r="E13" s="77"/>
      <c r="F13" s="77"/>
    </row>
    <row r="14" spans="1:6" x14ac:dyDescent="0.2">
      <c r="A14" s="77" t="s">
        <v>152</v>
      </c>
      <c r="B14" s="77"/>
      <c r="C14" s="77"/>
      <c r="D14" s="77"/>
      <c r="E14" s="77"/>
      <c r="F14" s="77"/>
    </row>
    <row r="15" spans="1:6" x14ac:dyDescent="0.2">
      <c r="A15" s="35"/>
      <c r="B15" s="35"/>
      <c r="C15" s="35"/>
      <c r="D15" s="35"/>
      <c r="E15" s="35"/>
      <c r="F15" s="35"/>
    </row>
    <row r="16" spans="1:6" ht="13.5" thickBot="1" x14ac:dyDescent="0.25">
      <c r="A16" s="35"/>
      <c r="B16" s="35"/>
      <c r="C16" s="35"/>
      <c r="D16" s="35"/>
      <c r="E16" s="35"/>
      <c r="F16" s="35"/>
    </row>
    <row r="17" spans="1:6" ht="13.5" thickBot="1" x14ac:dyDescent="0.25">
      <c r="A17" s="2" t="s">
        <v>0</v>
      </c>
      <c r="B17" s="29" t="s">
        <v>1</v>
      </c>
      <c r="C17" s="42" t="s">
        <v>2</v>
      </c>
      <c r="D17" s="44"/>
      <c r="E17" s="69" t="s">
        <v>32</v>
      </c>
      <c r="F17" s="70"/>
    </row>
    <row r="18" spans="1:6" ht="39" thickBot="1" x14ac:dyDescent="0.25">
      <c r="A18" s="3" t="s">
        <v>41</v>
      </c>
      <c r="B18" s="4" t="s">
        <v>42</v>
      </c>
      <c r="C18" s="71" t="s">
        <v>38</v>
      </c>
      <c r="D18" s="72"/>
      <c r="E18" s="73">
        <v>360000</v>
      </c>
      <c r="F18" s="74"/>
    </row>
    <row r="19" spans="1:6" ht="13.5" thickBot="1" x14ac:dyDescent="0.25">
      <c r="A19" s="42" t="s">
        <v>3</v>
      </c>
      <c r="B19" s="43"/>
      <c r="C19" s="43"/>
      <c r="D19" s="43"/>
      <c r="E19" s="43"/>
      <c r="F19" s="44"/>
    </row>
    <row r="20" spans="1:6" ht="51.75" thickBot="1" x14ac:dyDescent="0.25">
      <c r="A20" s="2" t="s">
        <v>4</v>
      </c>
      <c r="B20" s="29" t="s">
        <v>5</v>
      </c>
      <c r="C20" s="29" t="s">
        <v>6</v>
      </c>
      <c r="D20" s="29" t="s">
        <v>7</v>
      </c>
      <c r="E20" s="42" t="s">
        <v>8</v>
      </c>
      <c r="F20" s="44"/>
    </row>
    <row r="21" spans="1:6" ht="13.5" thickBot="1" x14ac:dyDescent="0.25">
      <c r="A21" s="5">
        <v>43173</v>
      </c>
      <c r="B21" s="6">
        <v>30000</v>
      </c>
      <c r="C21" s="7">
        <v>43173</v>
      </c>
      <c r="D21" s="8" t="s">
        <v>39</v>
      </c>
      <c r="E21" s="49">
        <v>30000</v>
      </c>
      <c r="F21" s="50"/>
    </row>
    <row r="22" spans="1:6" ht="13.5" thickBot="1" x14ac:dyDescent="0.25">
      <c r="A22" s="5">
        <v>43192</v>
      </c>
      <c r="B22" s="6">
        <v>30000</v>
      </c>
      <c r="C22" s="7">
        <v>43192</v>
      </c>
      <c r="D22" s="8" t="s">
        <v>39</v>
      </c>
      <c r="E22" s="49">
        <v>30000</v>
      </c>
      <c r="F22" s="50"/>
    </row>
    <row r="23" spans="1:6" ht="13.5" thickBot="1" x14ac:dyDescent="0.25">
      <c r="A23" s="5">
        <v>43217</v>
      </c>
      <c r="B23" s="6">
        <v>30000</v>
      </c>
      <c r="C23" s="7">
        <v>43217</v>
      </c>
      <c r="D23" s="8" t="s">
        <v>39</v>
      </c>
      <c r="E23" s="49">
        <v>30000</v>
      </c>
      <c r="F23" s="50"/>
    </row>
    <row r="24" spans="1:6" ht="13.5" thickBot="1" x14ac:dyDescent="0.25">
      <c r="A24" s="5">
        <v>43237</v>
      </c>
      <c r="B24" s="6">
        <v>30000</v>
      </c>
      <c r="C24" s="7">
        <v>43237</v>
      </c>
      <c r="D24" s="8" t="s">
        <v>39</v>
      </c>
      <c r="E24" s="49">
        <v>30000</v>
      </c>
      <c r="F24" s="50"/>
    </row>
    <row r="25" spans="1:6" ht="13.5" thickBot="1" x14ac:dyDescent="0.25">
      <c r="A25" s="5">
        <v>43265</v>
      </c>
      <c r="B25" s="6">
        <v>30000</v>
      </c>
      <c r="C25" s="7">
        <v>43265</v>
      </c>
      <c r="D25" s="8" t="s">
        <v>39</v>
      </c>
      <c r="E25" s="49">
        <v>30000</v>
      </c>
      <c r="F25" s="50"/>
    </row>
    <row r="26" spans="1:6" ht="13.5" thickBot="1" x14ac:dyDescent="0.25">
      <c r="A26" s="5">
        <v>43300</v>
      </c>
      <c r="B26" s="6">
        <v>30000</v>
      </c>
      <c r="C26" s="7">
        <v>43300</v>
      </c>
      <c r="D26" s="8" t="s">
        <v>39</v>
      </c>
      <c r="E26" s="49">
        <v>30000</v>
      </c>
      <c r="F26" s="50"/>
    </row>
    <row r="27" spans="1:6" ht="13.5" thickBot="1" x14ac:dyDescent="0.25">
      <c r="A27" s="5">
        <v>43327</v>
      </c>
      <c r="B27" s="6">
        <v>30000</v>
      </c>
      <c r="C27" s="7">
        <v>43327</v>
      </c>
      <c r="D27" s="8" t="s">
        <v>39</v>
      </c>
      <c r="E27" s="49">
        <v>30000</v>
      </c>
      <c r="F27" s="50"/>
    </row>
    <row r="28" spans="1:6" ht="13.5" thickBot="1" x14ac:dyDescent="0.25">
      <c r="A28" s="5">
        <v>43357</v>
      </c>
      <c r="B28" s="6">
        <v>30000</v>
      </c>
      <c r="C28" s="7">
        <v>43357</v>
      </c>
      <c r="D28" s="8" t="s">
        <v>39</v>
      </c>
      <c r="E28" s="49">
        <v>30000</v>
      </c>
      <c r="F28" s="50"/>
    </row>
    <row r="29" spans="1:6" ht="13.5" thickBot="1" x14ac:dyDescent="0.25">
      <c r="A29" s="5">
        <v>43389</v>
      </c>
      <c r="B29" s="6">
        <v>30000</v>
      </c>
      <c r="C29" s="7">
        <v>43389</v>
      </c>
      <c r="D29" s="8" t="s">
        <v>39</v>
      </c>
      <c r="E29" s="49">
        <v>30000</v>
      </c>
      <c r="F29" s="50"/>
    </row>
    <row r="30" spans="1:6" ht="13.5" thickBot="1" x14ac:dyDescent="0.25">
      <c r="A30" s="5">
        <v>43426</v>
      </c>
      <c r="B30" s="6">
        <v>30000</v>
      </c>
      <c r="C30" s="7">
        <v>43426</v>
      </c>
      <c r="D30" s="8" t="s">
        <v>39</v>
      </c>
      <c r="E30" s="49">
        <v>30000</v>
      </c>
      <c r="F30" s="50"/>
    </row>
    <row r="31" spans="1:6" ht="13.5" thickBot="1" x14ac:dyDescent="0.25">
      <c r="A31" s="5">
        <v>43460</v>
      </c>
      <c r="B31" s="6">
        <v>30000</v>
      </c>
      <c r="C31" s="7">
        <v>43460</v>
      </c>
      <c r="D31" s="8" t="s">
        <v>39</v>
      </c>
      <c r="E31" s="49">
        <v>30000</v>
      </c>
      <c r="F31" s="50"/>
    </row>
    <row r="32" spans="1:6" ht="13.5" thickBot="1" x14ac:dyDescent="0.25">
      <c r="A32" s="42" t="s">
        <v>9</v>
      </c>
      <c r="B32" s="43"/>
      <c r="C32" s="43"/>
      <c r="D32" s="44"/>
      <c r="E32" s="75">
        <f>SUM(E21:F31)</f>
        <v>330000</v>
      </c>
      <c r="F32" s="76"/>
    </row>
    <row r="33" spans="1:6" ht="13.5" thickBot="1" x14ac:dyDescent="0.25">
      <c r="A33" s="79"/>
      <c r="B33" s="80"/>
      <c r="C33" s="80"/>
      <c r="D33" s="80"/>
      <c r="E33" s="80"/>
      <c r="F33" s="81"/>
    </row>
    <row r="34" spans="1:6" ht="13.5" thickBot="1" x14ac:dyDescent="0.25">
      <c r="A34" s="82" t="s">
        <v>10</v>
      </c>
      <c r="B34" s="83"/>
      <c r="C34" s="83"/>
      <c r="D34" s="84"/>
      <c r="E34" s="49">
        <f>SUM(E32)</f>
        <v>330000</v>
      </c>
      <c r="F34" s="65"/>
    </row>
    <row r="35" spans="1:6" ht="13.5" thickBot="1" x14ac:dyDescent="0.25">
      <c r="A35" s="53" t="s">
        <v>11</v>
      </c>
      <c r="B35" s="54"/>
      <c r="C35" s="54"/>
      <c r="D35" s="55"/>
      <c r="E35" s="49">
        <v>832.76</v>
      </c>
      <c r="F35" s="50"/>
    </row>
    <row r="36" spans="1:6" ht="13.5" thickBot="1" x14ac:dyDescent="0.25">
      <c r="A36" s="53" t="s">
        <v>12</v>
      </c>
      <c r="B36" s="54"/>
      <c r="C36" s="54"/>
      <c r="D36" s="55"/>
      <c r="E36" s="61">
        <v>0</v>
      </c>
      <c r="F36" s="62"/>
    </row>
    <row r="37" spans="1:6" ht="13.5" thickBot="1" x14ac:dyDescent="0.25">
      <c r="A37" s="53" t="s">
        <v>13</v>
      </c>
      <c r="B37" s="54"/>
      <c r="C37" s="54"/>
      <c r="D37" s="55"/>
      <c r="E37" s="49">
        <f>SUM(E34+E35+E36)</f>
        <v>330832.76</v>
      </c>
      <c r="F37" s="65"/>
    </row>
    <row r="38" spans="1:6" x14ac:dyDescent="0.2">
      <c r="A38" s="68"/>
      <c r="B38" s="68"/>
      <c r="C38" s="68"/>
      <c r="D38" s="68"/>
      <c r="E38" s="68"/>
      <c r="F38" s="68"/>
    </row>
    <row r="39" spans="1:6" x14ac:dyDescent="0.2">
      <c r="A39" s="40"/>
      <c r="B39" s="40"/>
      <c r="C39" s="40"/>
      <c r="D39" s="40"/>
      <c r="E39" s="40"/>
      <c r="F39" s="40"/>
    </row>
    <row r="40" spans="1:6" ht="45.75" customHeight="1" x14ac:dyDescent="0.2">
      <c r="A40" s="51" t="s">
        <v>153</v>
      </c>
      <c r="B40" s="51"/>
      <c r="C40" s="51"/>
      <c r="D40" s="51"/>
      <c r="E40" s="51"/>
      <c r="F40" s="51"/>
    </row>
    <row r="41" spans="1:6" x14ac:dyDescent="0.2">
      <c r="A41" s="31"/>
      <c r="B41" s="31"/>
      <c r="C41" s="31"/>
      <c r="D41" s="31"/>
      <c r="E41" s="31"/>
      <c r="F41" s="31"/>
    </row>
    <row r="42" spans="1:6" x14ac:dyDescent="0.2">
      <c r="A42" s="31"/>
      <c r="B42" s="31"/>
      <c r="C42" s="31"/>
      <c r="D42" s="31"/>
      <c r="E42" s="31"/>
      <c r="F42" s="31"/>
    </row>
    <row r="43" spans="1:6" ht="13.5" thickBot="1" x14ac:dyDescent="0.25">
      <c r="A43" s="31"/>
      <c r="B43" s="31"/>
      <c r="C43" s="31"/>
      <c r="D43" s="31"/>
      <c r="E43" s="31"/>
      <c r="F43" s="31"/>
    </row>
    <row r="44" spans="1:6" ht="13.5" thickBot="1" x14ac:dyDescent="0.25">
      <c r="A44" s="42" t="s">
        <v>14</v>
      </c>
      <c r="B44" s="43"/>
      <c r="C44" s="43"/>
      <c r="D44" s="43"/>
      <c r="E44" s="43"/>
      <c r="F44" s="44"/>
    </row>
    <row r="45" spans="1:6" ht="79.5" customHeight="1" thickBot="1" x14ac:dyDescent="0.25">
      <c r="A45" s="2" t="s">
        <v>15</v>
      </c>
      <c r="B45" s="2" t="s">
        <v>16</v>
      </c>
      <c r="C45" s="42" t="s">
        <v>34</v>
      </c>
      <c r="D45" s="44"/>
      <c r="E45" s="42" t="s">
        <v>37</v>
      </c>
      <c r="F45" s="44"/>
    </row>
    <row r="46" spans="1:6" ht="26.25" thickBot="1" x14ac:dyDescent="0.25">
      <c r="A46" s="46" t="s">
        <v>18</v>
      </c>
      <c r="B46" s="9" t="s">
        <v>57</v>
      </c>
      <c r="C46" s="49">
        <v>16778.849999999999</v>
      </c>
      <c r="D46" s="50"/>
      <c r="E46" s="49">
        <v>0</v>
      </c>
      <c r="F46" s="50"/>
    </row>
    <row r="47" spans="1:6" ht="26.25" thickBot="1" x14ac:dyDescent="0.25">
      <c r="A47" s="47"/>
      <c r="B47" s="9" t="s">
        <v>48</v>
      </c>
      <c r="C47" s="49">
        <v>19245.93</v>
      </c>
      <c r="D47" s="50"/>
      <c r="E47" s="49">
        <v>0</v>
      </c>
      <c r="F47" s="50"/>
    </row>
    <row r="48" spans="1:6" ht="26.25" thickBot="1" x14ac:dyDescent="0.25">
      <c r="A48" s="47"/>
      <c r="B48" s="9" t="s">
        <v>55</v>
      </c>
      <c r="C48" s="49">
        <v>18030.599999999999</v>
      </c>
      <c r="D48" s="50"/>
      <c r="E48" s="49">
        <v>0</v>
      </c>
      <c r="F48" s="50"/>
    </row>
    <row r="49" spans="1:6" ht="26.25" thickBot="1" x14ac:dyDescent="0.25">
      <c r="A49" s="47"/>
      <c r="B49" s="9" t="s">
        <v>17</v>
      </c>
      <c r="C49" s="49">
        <v>71857</v>
      </c>
      <c r="D49" s="50"/>
      <c r="E49" s="49">
        <v>0</v>
      </c>
      <c r="F49" s="50"/>
    </row>
    <row r="50" spans="1:6" ht="26.25" thickBot="1" x14ac:dyDescent="0.25">
      <c r="A50" s="47"/>
      <c r="B50" s="9" t="s">
        <v>159</v>
      </c>
      <c r="C50" s="49">
        <v>382</v>
      </c>
      <c r="D50" s="50"/>
      <c r="E50" s="49">
        <v>0</v>
      </c>
      <c r="F50" s="50"/>
    </row>
    <row r="51" spans="1:6" ht="26.25" thickBot="1" x14ac:dyDescent="0.25">
      <c r="A51" s="48"/>
      <c r="B51" s="3" t="s">
        <v>375</v>
      </c>
      <c r="C51" s="49">
        <v>300</v>
      </c>
      <c r="D51" s="50"/>
      <c r="E51" s="49">
        <v>0</v>
      </c>
      <c r="F51" s="50"/>
    </row>
    <row r="52" spans="1:6" ht="13.5" thickBot="1" x14ac:dyDescent="0.25">
      <c r="A52" s="46" t="s">
        <v>19</v>
      </c>
      <c r="B52" s="3" t="s">
        <v>53</v>
      </c>
      <c r="C52" s="49">
        <v>60384.18</v>
      </c>
      <c r="D52" s="50"/>
      <c r="E52" s="49">
        <v>0</v>
      </c>
      <c r="F52" s="50"/>
    </row>
    <row r="53" spans="1:6" ht="26.25" thickBot="1" x14ac:dyDescent="0.25">
      <c r="A53" s="47"/>
      <c r="B53" s="3" t="s">
        <v>50</v>
      </c>
      <c r="C53" s="49">
        <v>1455.29</v>
      </c>
      <c r="D53" s="50"/>
      <c r="E53" s="49">
        <v>0</v>
      </c>
      <c r="F53" s="50"/>
    </row>
    <row r="54" spans="1:6" ht="13.5" thickBot="1" x14ac:dyDescent="0.25">
      <c r="A54" s="47"/>
      <c r="B54" s="3" t="s">
        <v>58</v>
      </c>
      <c r="C54" s="49">
        <v>1517.32</v>
      </c>
      <c r="D54" s="50"/>
      <c r="E54" s="49">
        <v>0</v>
      </c>
      <c r="F54" s="50"/>
    </row>
    <row r="55" spans="1:6" ht="13.5" thickBot="1" x14ac:dyDescent="0.25">
      <c r="A55" s="47"/>
      <c r="B55" s="3" t="s">
        <v>47</v>
      </c>
      <c r="C55" s="49">
        <v>1268.8900000000001</v>
      </c>
      <c r="D55" s="50"/>
      <c r="E55" s="49">
        <v>0</v>
      </c>
      <c r="F55" s="50"/>
    </row>
    <row r="56" spans="1:6" ht="13.5" thickBot="1" x14ac:dyDescent="0.25">
      <c r="A56" s="47"/>
      <c r="B56" s="3" t="s">
        <v>40</v>
      </c>
      <c r="C56" s="49">
        <v>189</v>
      </c>
      <c r="D56" s="50"/>
      <c r="E56" s="49">
        <v>0</v>
      </c>
      <c r="F56" s="50"/>
    </row>
    <row r="57" spans="1:6" ht="26.25" thickBot="1" x14ac:dyDescent="0.25">
      <c r="A57" s="47"/>
      <c r="B57" s="3" t="s">
        <v>54</v>
      </c>
      <c r="C57" s="49">
        <v>21464.080000000002</v>
      </c>
      <c r="D57" s="50"/>
      <c r="E57" s="49">
        <v>0</v>
      </c>
      <c r="F57" s="50"/>
    </row>
    <row r="58" spans="1:6" ht="13.5" thickBot="1" x14ac:dyDescent="0.25">
      <c r="A58" s="48"/>
      <c r="B58" s="3" t="s">
        <v>60</v>
      </c>
      <c r="C58" s="49">
        <v>1083.4100000000001</v>
      </c>
      <c r="D58" s="50"/>
      <c r="E58" s="49">
        <v>0</v>
      </c>
      <c r="F58" s="50"/>
    </row>
    <row r="59" spans="1:6" ht="13.5" thickBot="1" x14ac:dyDescent="0.25">
      <c r="A59" s="46" t="s">
        <v>44</v>
      </c>
      <c r="B59" s="3" t="s">
        <v>52</v>
      </c>
      <c r="C59" s="49">
        <v>46375.99</v>
      </c>
      <c r="D59" s="50"/>
      <c r="E59" s="49">
        <v>6259.9</v>
      </c>
      <c r="F59" s="50"/>
    </row>
    <row r="60" spans="1:6" ht="26.25" thickBot="1" x14ac:dyDescent="0.25">
      <c r="A60" s="47"/>
      <c r="B60" s="3" t="s">
        <v>46</v>
      </c>
      <c r="C60" s="49">
        <v>1420</v>
      </c>
      <c r="D60" s="50"/>
      <c r="E60" s="49">
        <v>0</v>
      </c>
      <c r="F60" s="50"/>
    </row>
    <row r="61" spans="1:6" ht="13.5" thickBot="1" x14ac:dyDescent="0.25">
      <c r="A61" s="47"/>
      <c r="B61" s="3" t="s">
        <v>22</v>
      </c>
      <c r="C61" s="49">
        <v>34975.49</v>
      </c>
      <c r="D61" s="50"/>
      <c r="E61" s="49">
        <v>0</v>
      </c>
      <c r="F61" s="50"/>
    </row>
    <row r="62" spans="1:6" ht="13.5" thickBot="1" x14ac:dyDescent="0.25">
      <c r="A62" s="47"/>
      <c r="B62" s="3" t="s">
        <v>43</v>
      </c>
      <c r="C62" s="49">
        <v>570</v>
      </c>
      <c r="D62" s="50"/>
      <c r="E62" s="49">
        <v>0</v>
      </c>
      <c r="F62" s="50"/>
    </row>
    <row r="63" spans="1:6" ht="13.5" thickBot="1" x14ac:dyDescent="0.25">
      <c r="A63" s="47"/>
      <c r="B63" s="3" t="s">
        <v>21</v>
      </c>
      <c r="C63" s="49">
        <v>2892.44</v>
      </c>
      <c r="D63" s="50"/>
      <c r="E63" s="49">
        <v>0</v>
      </c>
      <c r="F63" s="50"/>
    </row>
    <row r="64" spans="1:6" ht="13.5" thickBot="1" x14ac:dyDescent="0.25">
      <c r="A64" s="48"/>
      <c r="B64" s="3" t="s">
        <v>20</v>
      </c>
      <c r="C64" s="49">
        <v>2990</v>
      </c>
      <c r="D64" s="50"/>
      <c r="E64" s="49">
        <v>17.579999999999998</v>
      </c>
      <c r="F64" s="50"/>
    </row>
    <row r="65" spans="1:6" ht="26.25" thickBot="1" x14ac:dyDescent="0.25">
      <c r="A65" s="46" t="s">
        <v>45</v>
      </c>
      <c r="B65" s="9" t="s">
        <v>56</v>
      </c>
      <c r="C65" s="49">
        <v>6108.96</v>
      </c>
      <c r="D65" s="50"/>
      <c r="E65" s="49">
        <v>0</v>
      </c>
      <c r="F65" s="50"/>
    </row>
    <row r="66" spans="1:6" ht="13.5" thickBot="1" x14ac:dyDescent="0.25">
      <c r="A66" s="47"/>
      <c r="B66" s="9" t="s">
        <v>51</v>
      </c>
      <c r="C66" s="49">
        <v>13734.72</v>
      </c>
      <c r="D66" s="50"/>
      <c r="E66" s="49">
        <v>0</v>
      </c>
      <c r="F66" s="50"/>
    </row>
    <row r="67" spans="1:6" ht="26.25" thickBot="1" x14ac:dyDescent="0.25">
      <c r="A67" s="48"/>
      <c r="B67" s="9" t="s">
        <v>49</v>
      </c>
      <c r="C67" s="49">
        <v>1531.13</v>
      </c>
      <c r="D67" s="50"/>
      <c r="E67" s="49">
        <v>0</v>
      </c>
      <c r="F67" s="50"/>
    </row>
    <row r="68" spans="1:6" ht="13.5" thickBot="1" x14ac:dyDescent="0.25">
      <c r="A68" s="42" t="s">
        <v>9</v>
      </c>
      <c r="B68" s="44"/>
      <c r="C68" s="49">
        <f>SUM(C46:D67)</f>
        <v>324555.28000000003</v>
      </c>
      <c r="D68" s="65"/>
      <c r="E68" s="66">
        <f>SUM(E46:F67)</f>
        <v>6277.48</v>
      </c>
      <c r="F68" s="67"/>
    </row>
    <row r="69" spans="1:6" ht="13.5" thickBot="1" x14ac:dyDescent="0.25">
      <c r="A69" s="1"/>
    </row>
    <row r="70" spans="1:6" ht="13.5" thickBot="1" x14ac:dyDescent="0.25">
      <c r="A70" s="42" t="s">
        <v>23</v>
      </c>
      <c r="B70" s="43"/>
      <c r="C70" s="43"/>
      <c r="D70" s="43"/>
      <c r="E70" s="43"/>
      <c r="F70" s="44"/>
    </row>
    <row r="71" spans="1:6" ht="13.5" thickBot="1" x14ac:dyDescent="0.25">
      <c r="A71" s="53" t="s">
        <v>24</v>
      </c>
      <c r="B71" s="54"/>
      <c r="C71" s="54"/>
      <c r="D71" s="55"/>
      <c r="E71" s="56">
        <f>SUM(E37)</f>
        <v>330832.76</v>
      </c>
      <c r="F71" s="57"/>
    </row>
    <row r="72" spans="1:6" ht="13.5" thickBot="1" x14ac:dyDescent="0.25">
      <c r="A72" s="58" t="s">
        <v>25</v>
      </c>
      <c r="B72" s="59"/>
      <c r="C72" s="59"/>
      <c r="D72" s="60"/>
      <c r="E72" s="61">
        <f>SUM(C68)</f>
        <v>324555.28000000003</v>
      </c>
      <c r="F72" s="62"/>
    </row>
    <row r="73" spans="1:6" ht="13.5" thickBot="1" x14ac:dyDescent="0.25">
      <c r="A73" s="53" t="s">
        <v>26</v>
      </c>
      <c r="B73" s="54"/>
      <c r="C73" s="54"/>
      <c r="D73" s="55"/>
      <c r="E73" s="63">
        <f>SUM(E68)</f>
        <v>6277.48</v>
      </c>
      <c r="F73" s="64"/>
    </row>
    <row r="74" spans="1:6" ht="13.5" thickBot="1" x14ac:dyDescent="0.25">
      <c r="A74" s="58" t="s">
        <v>27</v>
      </c>
      <c r="B74" s="59"/>
      <c r="C74" s="59"/>
      <c r="D74" s="60"/>
      <c r="E74" s="61">
        <f>SUM(E71-E72-E73)</f>
        <v>-1.8189894035458565E-11</v>
      </c>
      <c r="F74" s="62"/>
    </row>
    <row r="75" spans="1:6" ht="13.5" thickBot="1" x14ac:dyDescent="0.25">
      <c r="A75" s="53" t="s">
        <v>28</v>
      </c>
      <c r="B75" s="54"/>
      <c r="C75" s="54"/>
      <c r="D75" s="55"/>
      <c r="E75" s="61">
        <v>0</v>
      </c>
      <c r="F75" s="62"/>
    </row>
    <row r="76" spans="1:6" x14ac:dyDescent="0.2">
      <c r="A76" s="33"/>
      <c r="B76" s="33"/>
      <c r="C76" s="33"/>
      <c r="D76" s="33"/>
      <c r="E76" s="41"/>
      <c r="F76" s="41"/>
    </row>
    <row r="77" spans="1:6" x14ac:dyDescent="0.2">
      <c r="A77" s="33"/>
      <c r="B77" s="33"/>
      <c r="C77" s="33"/>
      <c r="D77" s="33"/>
      <c r="E77" s="41"/>
      <c r="F77" s="41"/>
    </row>
    <row r="78" spans="1:6" x14ac:dyDescent="0.2">
      <c r="A78" s="33"/>
      <c r="B78" s="33"/>
      <c r="C78" s="33"/>
      <c r="D78" s="33"/>
      <c r="E78" s="41"/>
      <c r="F78" s="41"/>
    </row>
    <row r="79" spans="1:6" ht="13.5" thickBot="1" x14ac:dyDescent="0.25">
      <c r="A79" s="33"/>
      <c r="B79" s="33"/>
      <c r="C79" s="33"/>
      <c r="D79" s="33"/>
      <c r="E79" s="41"/>
      <c r="F79" s="41"/>
    </row>
    <row r="80" spans="1:6" ht="13.5" thickBot="1" x14ac:dyDescent="0.25">
      <c r="A80" s="42" t="s">
        <v>29</v>
      </c>
      <c r="B80" s="43"/>
      <c r="C80" s="43"/>
      <c r="D80" s="43"/>
      <c r="E80" s="43"/>
      <c r="F80" s="44"/>
    </row>
    <row r="81" spans="1:6" ht="26.25" thickBot="1" x14ac:dyDescent="0.25">
      <c r="A81" s="2" t="s">
        <v>35</v>
      </c>
      <c r="B81" s="2" t="s">
        <v>30</v>
      </c>
      <c r="C81" s="2" t="s">
        <v>31</v>
      </c>
      <c r="D81" s="2" t="s">
        <v>16</v>
      </c>
      <c r="E81" s="2" t="s">
        <v>32</v>
      </c>
      <c r="F81" s="2" t="s">
        <v>36</v>
      </c>
    </row>
    <row r="82" spans="1:6" ht="26.25" thickBot="1" x14ac:dyDescent="0.25">
      <c r="A82" s="22">
        <v>43103</v>
      </c>
      <c r="B82" s="34" t="s">
        <v>106</v>
      </c>
      <c r="C82" s="34" t="s">
        <v>165</v>
      </c>
      <c r="D82" s="34" t="s">
        <v>127</v>
      </c>
      <c r="E82" s="30">
        <v>5174.1000000000004</v>
      </c>
      <c r="F82" s="23">
        <v>43193</v>
      </c>
    </row>
    <row r="83" spans="1:6" ht="39" thickBot="1" x14ac:dyDescent="0.25">
      <c r="A83" s="5">
        <v>43104</v>
      </c>
      <c r="B83" s="8" t="s">
        <v>166</v>
      </c>
      <c r="C83" s="8" t="s">
        <v>157</v>
      </c>
      <c r="D83" s="8" t="s">
        <v>68</v>
      </c>
      <c r="E83" s="24">
        <v>170</v>
      </c>
      <c r="F83" s="23">
        <v>43193</v>
      </c>
    </row>
    <row r="84" spans="1:6" ht="26.25" thickBot="1" x14ac:dyDescent="0.25">
      <c r="A84" s="5">
        <v>43111</v>
      </c>
      <c r="B84" s="8" t="s">
        <v>126</v>
      </c>
      <c r="C84" s="8" t="s">
        <v>165</v>
      </c>
      <c r="D84" s="8" t="s">
        <v>127</v>
      </c>
      <c r="E84" s="24">
        <v>2365.39</v>
      </c>
      <c r="F84" s="23">
        <v>43193</v>
      </c>
    </row>
    <row r="85" spans="1:6" ht="26.25" thickBot="1" x14ac:dyDescent="0.25">
      <c r="A85" s="5">
        <v>43111</v>
      </c>
      <c r="B85" s="8" t="s">
        <v>118</v>
      </c>
      <c r="C85" s="8" t="s">
        <v>167</v>
      </c>
      <c r="D85" s="8" t="s">
        <v>127</v>
      </c>
      <c r="E85" s="24">
        <v>1720</v>
      </c>
      <c r="F85" s="23">
        <v>43193</v>
      </c>
    </row>
    <row r="86" spans="1:6" ht="64.5" thickBot="1" x14ac:dyDescent="0.25">
      <c r="A86" s="5">
        <v>43115</v>
      </c>
      <c r="B86" s="8" t="s">
        <v>62</v>
      </c>
      <c r="C86" s="8" t="s">
        <v>168</v>
      </c>
      <c r="D86" s="8" t="s">
        <v>169</v>
      </c>
      <c r="E86" s="24">
        <v>3630.8</v>
      </c>
      <c r="F86" s="23">
        <v>43193</v>
      </c>
    </row>
    <row r="87" spans="1:6" ht="64.5" thickBot="1" x14ac:dyDescent="0.25">
      <c r="A87" s="5">
        <v>43115</v>
      </c>
      <c r="B87" s="8" t="s">
        <v>62</v>
      </c>
      <c r="C87" s="8" t="s">
        <v>168</v>
      </c>
      <c r="D87" s="8" t="s">
        <v>169</v>
      </c>
      <c r="E87" s="24">
        <v>2431.8000000000002</v>
      </c>
      <c r="F87" s="23">
        <v>43193</v>
      </c>
    </row>
    <row r="88" spans="1:6" ht="64.5" thickBot="1" x14ac:dyDescent="0.25">
      <c r="A88" s="5">
        <v>43122</v>
      </c>
      <c r="B88" s="8" t="s">
        <v>62</v>
      </c>
      <c r="C88" s="8" t="s">
        <v>116</v>
      </c>
      <c r="D88" s="8" t="s">
        <v>117</v>
      </c>
      <c r="E88" s="24">
        <v>89.04</v>
      </c>
      <c r="F88" s="23">
        <v>43193</v>
      </c>
    </row>
    <row r="89" spans="1:6" ht="13.5" thickBot="1" x14ac:dyDescent="0.25">
      <c r="A89" s="5">
        <v>43123</v>
      </c>
      <c r="B89" s="8" t="s">
        <v>62</v>
      </c>
      <c r="C89" s="8" t="s">
        <v>113</v>
      </c>
      <c r="D89" s="8" t="s">
        <v>111</v>
      </c>
      <c r="E89" s="24">
        <v>3260.85</v>
      </c>
      <c r="F89" s="23">
        <v>43193</v>
      </c>
    </row>
    <row r="90" spans="1:6" ht="39" thickBot="1" x14ac:dyDescent="0.25">
      <c r="A90" s="22">
        <v>43136</v>
      </c>
      <c r="B90" s="34" t="s">
        <v>170</v>
      </c>
      <c r="C90" s="34" t="s">
        <v>122</v>
      </c>
      <c r="D90" s="34" t="s">
        <v>121</v>
      </c>
      <c r="E90" s="30">
        <v>1517.32</v>
      </c>
      <c r="F90" s="23">
        <v>43193</v>
      </c>
    </row>
    <row r="91" spans="1:6" ht="13.5" thickBot="1" x14ac:dyDescent="0.25">
      <c r="A91" s="22">
        <v>43138</v>
      </c>
      <c r="B91" s="34" t="s">
        <v>62</v>
      </c>
      <c r="C91" s="34" t="s">
        <v>171</v>
      </c>
      <c r="D91" s="34" t="s">
        <v>100</v>
      </c>
      <c r="E91" s="30">
        <v>4261.78</v>
      </c>
      <c r="F91" s="23">
        <v>43193</v>
      </c>
    </row>
    <row r="92" spans="1:6" ht="39" thickBot="1" x14ac:dyDescent="0.25">
      <c r="A92" s="5">
        <v>43152</v>
      </c>
      <c r="B92" s="8" t="s">
        <v>172</v>
      </c>
      <c r="C92" s="8" t="s">
        <v>157</v>
      </c>
      <c r="D92" s="8" t="s">
        <v>68</v>
      </c>
      <c r="E92" s="24">
        <v>250</v>
      </c>
      <c r="F92" s="23">
        <v>43175</v>
      </c>
    </row>
    <row r="93" spans="1:6" ht="26.25" thickBot="1" x14ac:dyDescent="0.25">
      <c r="A93" s="5">
        <v>43157</v>
      </c>
      <c r="B93" s="8" t="s">
        <v>173</v>
      </c>
      <c r="C93" s="8" t="s">
        <v>174</v>
      </c>
      <c r="D93" s="8" t="s">
        <v>125</v>
      </c>
      <c r="E93" s="24">
        <v>189</v>
      </c>
      <c r="F93" s="23">
        <v>43175</v>
      </c>
    </row>
    <row r="94" spans="1:6" ht="39" thickBot="1" x14ac:dyDescent="0.25">
      <c r="A94" s="11">
        <v>43158</v>
      </c>
      <c r="B94" s="12" t="s">
        <v>128</v>
      </c>
      <c r="C94" s="12" t="s">
        <v>124</v>
      </c>
      <c r="D94" s="12" t="s">
        <v>376</v>
      </c>
      <c r="E94" s="13">
        <v>95.5</v>
      </c>
      <c r="F94" s="14">
        <v>43175</v>
      </c>
    </row>
    <row r="95" spans="1:6" ht="39" thickBot="1" x14ac:dyDescent="0.25">
      <c r="A95" s="11">
        <v>43158</v>
      </c>
      <c r="B95" s="12" t="s">
        <v>130</v>
      </c>
      <c r="C95" s="12" t="s">
        <v>124</v>
      </c>
      <c r="D95" s="12" t="s">
        <v>376</v>
      </c>
      <c r="E95" s="13">
        <v>95.5</v>
      </c>
      <c r="F95" s="14">
        <v>43175</v>
      </c>
    </row>
    <row r="96" spans="1:6" ht="39" thickBot="1" x14ac:dyDescent="0.25">
      <c r="A96" s="5">
        <v>43159</v>
      </c>
      <c r="B96" s="8" t="s">
        <v>175</v>
      </c>
      <c r="C96" s="8" t="s">
        <v>137</v>
      </c>
      <c r="D96" s="8" t="s">
        <v>131</v>
      </c>
      <c r="E96" s="24">
        <v>592.03</v>
      </c>
      <c r="F96" s="23">
        <v>43175</v>
      </c>
    </row>
    <row r="97" spans="1:6" ht="39" thickBot="1" x14ac:dyDescent="0.25">
      <c r="A97" s="5">
        <v>43159</v>
      </c>
      <c r="B97" s="8" t="s">
        <v>176</v>
      </c>
      <c r="C97" s="8" t="s">
        <v>70</v>
      </c>
      <c r="D97" s="8" t="s">
        <v>66</v>
      </c>
      <c r="E97" s="24">
        <v>916.44</v>
      </c>
      <c r="F97" s="23">
        <v>43175</v>
      </c>
    </row>
    <row r="98" spans="1:6" ht="13.5" thickBot="1" x14ac:dyDescent="0.25">
      <c r="A98" s="5">
        <v>43159</v>
      </c>
      <c r="B98" s="8" t="s">
        <v>98</v>
      </c>
      <c r="C98" s="8" t="s">
        <v>177</v>
      </c>
      <c r="D98" s="8" t="s">
        <v>100</v>
      </c>
      <c r="E98" s="24">
        <v>23.23</v>
      </c>
      <c r="F98" s="23">
        <v>43193</v>
      </c>
    </row>
    <row r="99" spans="1:6" ht="13.5" thickBot="1" x14ac:dyDescent="0.25">
      <c r="A99" s="5">
        <v>43159</v>
      </c>
      <c r="B99" s="8" t="s">
        <v>98</v>
      </c>
      <c r="C99" s="8" t="s">
        <v>177</v>
      </c>
      <c r="D99" s="8" t="s">
        <v>100</v>
      </c>
      <c r="E99" s="24">
        <v>848.03</v>
      </c>
      <c r="F99" s="23">
        <v>43193</v>
      </c>
    </row>
    <row r="100" spans="1:6" ht="26.25" thickBot="1" x14ac:dyDescent="0.25">
      <c r="A100" s="22">
        <v>43159</v>
      </c>
      <c r="B100" s="34" t="s">
        <v>98</v>
      </c>
      <c r="C100" s="34" t="s">
        <v>178</v>
      </c>
      <c r="D100" s="34" t="s">
        <v>100</v>
      </c>
      <c r="E100" s="30">
        <v>212.93</v>
      </c>
      <c r="F100" s="23">
        <v>43193</v>
      </c>
    </row>
    <row r="101" spans="1:6" ht="13.5" thickBot="1" x14ac:dyDescent="0.25">
      <c r="A101" s="22">
        <v>43159</v>
      </c>
      <c r="B101" s="34" t="s">
        <v>98</v>
      </c>
      <c r="C101" s="34" t="s">
        <v>179</v>
      </c>
      <c r="D101" s="34" t="s">
        <v>100</v>
      </c>
      <c r="E101" s="30">
        <v>24.33</v>
      </c>
      <c r="F101" s="23">
        <v>43193</v>
      </c>
    </row>
    <row r="102" spans="1:6" ht="13.5" thickBot="1" x14ac:dyDescent="0.25">
      <c r="A102" s="5">
        <v>43159</v>
      </c>
      <c r="B102" s="8" t="s">
        <v>98</v>
      </c>
      <c r="C102" s="8" t="s">
        <v>179</v>
      </c>
      <c r="D102" s="8" t="s">
        <v>100</v>
      </c>
      <c r="E102" s="24">
        <v>560.83000000000004</v>
      </c>
      <c r="F102" s="23">
        <v>43193</v>
      </c>
    </row>
    <row r="103" spans="1:6" ht="26.25" thickBot="1" x14ac:dyDescent="0.25">
      <c r="A103" s="5">
        <v>43159</v>
      </c>
      <c r="B103" s="8" t="s">
        <v>62</v>
      </c>
      <c r="C103" s="8" t="s">
        <v>180</v>
      </c>
      <c r="D103" s="8" t="s">
        <v>127</v>
      </c>
      <c r="E103" s="24">
        <v>819.63</v>
      </c>
      <c r="F103" s="23">
        <v>43193</v>
      </c>
    </row>
    <row r="104" spans="1:6" ht="64.5" thickBot="1" x14ac:dyDescent="0.25">
      <c r="A104" s="11">
        <v>43160</v>
      </c>
      <c r="B104" s="12" t="s">
        <v>181</v>
      </c>
      <c r="C104" s="12" t="s">
        <v>182</v>
      </c>
      <c r="D104" s="12" t="s">
        <v>115</v>
      </c>
      <c r="E104" s="13">
        <v>3706.6</v>
      </c>
      <c r="F104" s="14">
        <v>43175</v>
      </c>
    </row>
    <row r="105" spans="1:6" ht="64.5" thickBot="1" x14ac:dyDescent="0.25">
      <c r="A105" s="11">
        <v>43160</v>
      </c>
      <c r="B105" s="12" t="s">
        <v>183</v>
      </c>
      <c r="C105" s="12" t="s">
        <v>182</v>
      </c>
      <c r="D105" s="12" t="s">
        <v>115</v>
      </c>
      <c r="E105" s="13">
        <v>2356</v>
      </c>
      <c r="F105" s="14">
        <v>43175</v>
      </c>
    </row>
    <row r="106" spans="1:6" ht="13.5" thickBot="1" x14ac:dyDescent="0.25">
      <c r="A106" s="11">
        <v>43160</v>
      </c>
      <c r="B106" s="12" t="s">
        <v>62</v>
      </c>
      <c r="C106" s="12" t="s">
        <v>113</v>
      </c>
      <c r="D106" s="12" t="s">
        <v>111</v>
      </c>
      <c r="E106" s="13">
        <v>2455.3000000000002</v>
      </c>
      <c r="F106" s="14">
        <v>43179</v>
      </c>
    </row>
    <row r="107" spans="1:6" ht="39" thickBot="1" x14ac:dyDescent="0.25">
      <c r="A107" s="11">
        <v>43161</v>
      </c>
      <c r="B107" s="12" t="s">
        <v>65</v>
      </c>
      <c r="C107" s="12" t="s">
        <v>124</v>
      </c>
      <c r="D107" s="12" t="s">
        <v>376</v>
      </c>
      <c r="E107" s="13">
        <v>95.5</v>
      </c>
      <c r="F107" s="14">
        <v>43175</v>
      </c>
    </row>
    <row r="108" spans="1:6" ht="39" thickBot="1" x14ac:dyDescent="0.25">
      <c r="A108" s="11">
        <v>43161</v>
      </c>
      <c r="B108" s="12" t="s">
        <v>138</v>
      </c>
      <c r="C108" s="12" t="s">
        <v>124</v>
      </c>
      <c r="D108" s="12" t="s">
        <v>376</v>
      </c>
      <c r="E108" s="13">
        <v>95.5</v>
      </c>
      <c r="F108" s="14">
        <v>43175</v>
      </c>
    </row>
    <row r="109" spans="1:6" ht="26.25" thickBot="1" x14ac:dyDescent="0.25">
      <c r="A109" s="22">
        <v>43161</v>
      </c>
      <c r="B109" s="34" t="s">
        <v>184</v>
      </c>
      <c r="C109" s="34" t="s">
        <v>90</v>
      </c>
      <c r="D109" s="34" t="s">
        <v>91</v>
      </c>
      <c r="E109" s="30">
        <v>506.76</v>
      </c>
      <c r="F109" s="23">
        <v>43175</v>
      </c>
    </row>
    <row r="110" spans="1:6" ht="26.25" thickBot="1" x14ac:dyDescent="0.25">
      <c r="A110" s="22">
        <v>43161</v>
      </c>
      <c r="B110" s="34" t="s">
        <v>185</v>
      </c>
      <c r="C110" s="34" t="s">
        <v>90</v>
      </c>
      <c r="D110" s="34" t="s">
        <v>91</v>
      </c>
      <c r="E110" s="30">
        <v>239.34</v>
      </c>
      <c r="F110" s="23">
        <v>43175</v>
      </c>
    </row>
    <row r="111" spans="1:6" ht="26.25" thickBot="1" x14ac:dyDescent="0.25">
      <c r="A111" s="22">
        <v>43161</v>
      </c>
      <c r="B111" s="34" t="s">
        <v>186</v>
      </c>
      <c r="C111" s="34" t="s">
        <v>90</v>
      </c>
      <c r="D111" s="34" t="s">
        <v>91</v>
      </c>
      <c r="E111" s="30">
        <v>351.61</v>
      </c>
      <c r="F111" s="23">
        <v>43175</v>
      </c>
    </row>
    <row r="112" spans="1:6" ht="26.25" thickBot="1" x14ac:dyDescent="0.25">
      <c r="A112" s="11">
        <v>43162</v>
      </c>
      <c r="B112" s="12" t="s">
        <v>62</v>
      </c>
      <c r="C112" s="12" t="s">
        <v>63</v>
      </c>
      <c r="D112" s="12" t="s">
        <v>64</v>
      </c>
      <c r="E112" s="13">
        <v>926.6</v>
      </c>
      <c r="F112" s="14">
        <v>43175</v>
      </c>
    </row>
    <row r="113" spans="1:6" ht="13.5" thickBot="1" x14ac:dyDescent="0.25">
      <c r="A113" s="11">
        <v>43166</v>
      </c>
      <c r="B113" s="12" t="s">
        <v>62</v>
      </c>
      <c r="C113" s="12" t="s">
        <v>123</v>
      </c>
      <c r="D113" s="12" t="s">
        <v>111</v>
      </c>
      <c r="E113" s="13">
        <v>3104.45</v>
      </c>
      <c r="F113" s="14">
        <v>43175</v>
      </c>
    </row>
    <row r="114" spans="1:6" ht="39" thickBot="1" x14ac:dyDescent="0.25">
      <c r="A114" s="22">
        <v>43168</v>
      </c>
      <c r="B114" s="34" t="s">
        <v>187</v>
      </c>
      <c r="C114" s="34" t="s">
        <v>87</v>
      </c>
      <c r="D114" s="34" t="s">
        <v>73</v>
      </c>
      <c r="E114" s="30">
        <v>83.65</v>
      </c>
      <c r="F114" s="23">
        <v>43175</v>
      </c>
    </row>
    <row r="115" spans="1:6" ht="26.25" thickBot="1" x14ac:dyDescent="0.25">
      <c r="A115" s="5">
        <v>43168</v>
      </c>
      <c r="B115" s="8" t="s">
        <v>106</v>
      </c>
      <c r="C115" s="8" t="s">
        <v>188</v>
      </c>
      <c r="D115" s="8" t="s">
        <v>127</v>
      </c>
      <c r="E115" s="24">
        <v>3549.83</v>
      </c>
      <c r="F115" s="25">
        <v>43175</v>
      </c>
    </row>
    <row r="116" spans="1:6" ht="26.25" thickBot="1" x14ac:dyDescent="0.25">
      <c r="A116" s="5">
        <v>43172</v>
      </c>
      <c r="B116" s="8" t="s">
        <v>62</v>
      </c>
      <c r="C116" s="8" t="s">
        <v>63</v>
      </c>
      <c r="D116" s="8" t="s">
        <v>64</v>
      </c>
      <c r="E116" s="24">
        <v>935.4</v>
      </c>
      <c r="F116" s="25">
        <v>43175</v>
      </c>
    </row>
    <row r="117" spans="1:6" ht="26.25" thickBot="1" x14ac:dyDescent="0.25">
      <c r="A117" s="5">
        <v>43172</v>
      </c>
      <c r="B117" s="8" t="s">
        <v>62</v>
      </c>
      <c r="C117" s="8" t="s">
        <v>63</v>
      </c>
      <c r="D117" s="8" t="s">
        <v>64</v>
      </c>
      <c r="E117" s="24">
        <v>173.48</v>
      </c>
      <c r="F117" s="25">
        <v>43175</v>
      </c>
    </row>
    <row r="118" spans="1:6" ht="26.25" thickBot="1" x14ac:dyDescent="0.25">
      <c r="A118" s="5">
        <v>43173</v>
      </c>
      <c r="B118" s="8" t="s">
        <v>62</v>
      </c>
      <c r="C118" s="8" t="s">
        <v>63</v>
      </c>
      <c r="D118" s="8" t="s">
        <v>64</v>
      </c>
      <c r="E118" s="24">
        <v>582.44000000000005</v>
      </c>
      <c r="F118" s="25">
        <v>43175</v>
      </c>
    </row>
    <row r="119" spans="1:6" ht="26.25" thickBot="1" x14ac:dyDescent="0.25">
      <c r="A119" s="5">
        <v>43174</v>
      </c>
      <c r="B119" s="8" t="s">
        <v>189</v>
      </c>
      <c r="C119" s="8" t="s">
        <v>90</v>
      </c>
      <c r="D119" s="8" t="s">
        <v>91</v>
      </c>
      <c r="E119" s="24">
        <v>408.66</v>
      </c>
      <c r="F119" s="25">
        <v>43175</v>
      </c>
    </row>
    <row r="120" spans="1:6" ht="26.25" thickBot="1" x14ac:dyDescent="0.25">
      <c r="A120" s="5">
        <v>43174</v>
      </c>
      <c r="B120" s="8" t="s">
        <v>190</v>
      </c>
      <c r="C120" s="8" t="s">
        <v>90</v>
      </c>
      <c r="D120" s="8" t="s">
        <v>91</v>
      </c>
      <c r="E120" s="24">
        <v>197.38</v>
      </c>
      <c r="F120" s="25">
        <v>43175</v>
      </c>
    </row>
    <row r="121" spans="1:6" ht="26.25" thickBot="1" x14ac:dyDescent="0.25">
      <c r="A121" s="5">
        <v>43175</v>
      </c>
      <c r="B121" s="8" t="s">
        <v>126</v>
      </c>
      <c r="C121" s="8" t="s">
        <v>188</v>
      </c>
      <c r="D121" s="8" t="s">
        <v>127</v>
      </c>
      <c r="E121" s="24">
        <v>1508.65</v>
      </c>
      <c r="F121" s="25">
        <v>43175</v>
      </c>
    </row>
    <row r="122" spans="1:6" ht="39" thickBot="1" x14ac:dyDescent="0.25">
      <c r="A122" s="5">
        <v>43175</v>
      </c>
      <c r="B122" s="8" t="s">
        <v>154</v>
      </c>
      <c r="C122" s="8" t="s">
        <v>155</v>
      </c>
      <c r="D122" s="8" t="s">
        <v>66</v>
      </c>
      <c r="E122" s="24">
        <v>1650</v>
      </c>
      <c r="F122" s="25">
        <v>43178</v>
      </c>
    </row>
    <row r="123" spans="1:6" ht="39" thickBot="1" x14ac:dyDescent="0.25">
      <c r="A123" s="22">
        <v>43176</v>
      </c>
      <c r="B123" s="34" t="s">
        <v>191</v>
      </c>
      <c r="C123" s="34" t="s">
        <v>72</v>
      </c>
      <c r="D123" s="34" t="s">
        <v>78</v>
      </c>
      <c r="E123" s="30">
        <v>905.97</v>
      </c>
      <c r="F123" s="23">
        <v>43203</v>
      </c>
    </row>
    <row r="124" spans="1:6" ht="39" thickBot="1" x14ac:dyDescent="0.25">
      <c r="A124" s="22">
        <v>43176</v>
      </c>
      <c r="B124" s="34" t="s">
        <v>192</v>
      </c>
      <c r="C124" s="34" t="s">
        <v>72</v>
      </c>
      <c r="D124" s="34" t="s">
        <v>78</v>
      </c>
      <c r="E124" s="30">
        <v>702.2</v>
      </c>
      <c r="F124" s="23">
        <v>43203</v>
      </c>
    </row>
    <row r="125" spans="1:6" ht="26.25" thickBot="1" x14ac:dyDescent="0.25">
      <c r="A125" s="26">
        <v>43179</v>
      </c>
      <c r="B125" s="12" t="s">
        <v>217</v>
      </c>
      <c r="C125" s="12" t="s">
        <v>90</v>
      </c>
      <c r="D125" s="12" t="s">
        <v>91</v>
      </c>
      <c r="E125" s="13">
        <v>253.71</v>
      </c>
      <c r="F125" s="14">
        <v>43249</v>
      </c>
    </row>
    <row r="126" spans="1:6" ht="26.25" thickBot="1" x14ac:dyDescent="0.25">
      <c r="A126" s="11">
        <v>43179</v>
      </c>
      <c r="B126" s="12" t="s">
        <v>194</v>
      </c>
      <c r="C126" s="12" t="s">
        <v>90</v>
      </c>
      <c r="D126" s="12" t="s">
        <v>91</v>
      </c>
      <c r="E126" s="13">
        <v>233.13</v>
      </c>
      <c r="F126" s="14">
        <v>43228</v>
      </c>
    </row>
    <row r="127" spans="1:6" ht="26.25" thickBot="1" x14ac:dyDescent="0.25">
      <c r="A127" s="18">
        <v>43186</v>
      </c>
      <c r="B127" s="34" t="s">
        <v>62</v>
      </c>
      <c r="C127" s="34" t="s">
        <v>63</v>
      </c>
      <c r="D127" s="34" t="s">
        <v>64</v>
      </c>
      <c r="E127" s="30">
        <v>904</v>
      </c>
      <c r="F127" s="23">
        <v>43228</v>
      </c>
    </row>
    <row r="128" spans="1:6" ht="26.25" thickBot="1" x14ac:dyDescent="0.25">
      <c r="A128" s="18">
        <v>43186</v>
      </c>
      <c r="B128" s="19" t="s">
        <v>195</v>
      </c>
      <c r="C128" s="19" t="s">
        <v>133</v>
      </c>
      <c r="D128" s="19" t="s">
        <v>134</v>
      </c>
      <c r="E128" s="27">
        <v>1420</v>
      </c>
      <c r="F128" s="20">
        <v>43228</v>
      </c>
    </row>
    <row r="129" spans="1:6" ht="39" thickBot="1" x14ac:dyDescent="0.25">
      <c r="A129" s="11">
        <v>43187</v>
      </c>
      <c r="B129" s="12" t="s">
        <v>196</v>
      </c>
      <c r="C129" s="12" t="s">
        <v>67</v>
      </c>
      <c r="D129" s="12" t="s">
        <v>68</v>
      </c>
      <c r="E129" s="13">
        <v>120</v>
      </c>
      <c r="F129" s="14">
        <v>43228</v>
      </c>
    </row>
    <row r="130" spans="1:6" ht="13.5" thickBot="1" x14ac:dyDescent="0.25">
      <c r="A130" s="11">
        <v>43187</v>
      </c>
      <c r="B130" s="12" t="s">
        <v>62</v>
      </c>
      <c r="C130" s="12" t="s">
        <v>123</v>
      </c>
      <c r="D130" s="12" t="s">
        <v>111</v>
      </c>
      <c r="E130" s="13">
        <v>3104.45</v>
      </c>
      <c r="F130" s="14">
        <v>43228</v>
      </c>
    </row>
    <row r="131" spans="1:6" ht="26.25" thickBot="1" x14ac:dyDescent="0.25">
      <c r="A131" s="11">
        <v>43187</v>
      </c>
      <c r="B131" s="8" t="s">
        <v>193</v>
      </c>
      <c r="C131" s="8" t="s">
        <v>90</v>
      </c>
      <c r="D131" s="8" t="s">
        <v>91</v>
      </c>
      <c r="E131" s="24">
        <v>343.11</v>
      </c>
      <c r="F131" s="25">
        <v>43187</v>
      </c>
    </row>
    <row r="132" spans="1:6" ht="26.25" thickBot="1" x14ac:dyDescent="0.25">
      <c r="A132" s="11">
        <v>43187</v>
      </c>
      <c r="B132" s="8" t="s">
        <v>62</v>
      </c>
      <c r="C132" s="8" t="s">
        <v>63</v>
      </c>
      <c r="D132" s="8" t="s">
        <v>64</v>
      </c>
      <c r="E132" s="24">
        <v>372.33</v>
      </c>
      <c r="F132" s="25">
        <v>43187</v>
      </c>
    </row>
    <row r="133" spans="1:6" ht="26.25" thickBot="1" x14ac:dyDescent="0.25">
      <c r="A133" s="11">
        <v>43187</v>
      </c>
      <c r="B133" s="8" t="s">
        <v>62</v>
      </c>
      <c r="C133" s="8" t="s">
        <v>63</v>
      </c>
      <c r="D133" s="8" t="s">
        <v>64</v>
      </c>
      <c r="E133" s="24">
        <v>502.46</v>
      </c>
      <c r="F133" s="25">
        <v>43187</v>
      </c>
    </row>
    <row r="134" spans="1:6" ht="26.25" thickBot="1" x14ac:dyDescent="0.25">
      <c r="A134" s="18">
        <v>43187</v>
      </c>
      <c r="B134" s="34" t="s">
        <v>62</v>
      </c>
      <c r="C134" s="34" t="s">
        <v>63</v>
      </c>
      <c r="D134" s="34" t="s">
        <v>64</v>
      </c>
      <c r="E134" s="30">
        <v>977.63</v>
      </c>
      <c r="F134" s="23">
        <v>43187</v>
      </c>
    </row>
    <row r="135" spans="1:6" ht="26.25" thickBot="1" x14ac:dyDescent="0.25">
      <c r="A135" s="11">
        <v>43187</v>
      </c>
      <c r="B135" s="8" t="s">
        <v>62</v>
      </c>
      <c r="C135" s="8" t="s">
        <v>63</v>
      </c>
      <c r="D135" s="8" t="s">
        <v>64</v>
      </c>
      <c r="E135" s="24">
        <v>131.08000000000001</v>
      </c>
      <c r="F135" s="25">
        <v>43187</v>
      </c>
    </row>
    <row r="136" spans="1:6" ht="13.5" thickBot="1" x14ac:dyDescent="0.25">
      <c r="A136" s="11">
        <v>43189</v>
      </c>
      <c r="B136" s="12" t="s">
        <v>62</v>
      </c>
      <c r="C136" s="12" t="s">
        <v>197</v>
      </c>
      <c r="D136" s="12" t="s">
        <v>100</v>
      </c>
      <c r="E136" s="13">
        <v>4288.1099999999997</v>
      </c>
      <c r="F136" s="14">
        <v>43228</v>
      </c>
    </row>
    <row r="137" spans="1:6" ht="64.5" thickBot="1" x14ac:dyDescent="0.25">
      <c r="A137" s="5">
        <v>43192</v>
      </c>
      <c r="B137" s="8" t="s">
        <v>198</v>
      </c>
      <c r="C137" s="8" t="s">
        <v>182</v>
      </c>
      <c r="D137" s="8" t="s">
        <v>115</v>
      </c>
      <c r="E137" s="24">
        <v>4680.95</v>
      </c>
      <c r="F137" s="25">
        <v>43228</v>
      </c>
    </row>
    <row r="138" spans="1:6" ht="64.5" thickBot="1" x14ac:dyDescent="0.25">
      <c r="A138" s="5">
        <v>43192</v>
      </c>
      <c r="B138" s="8" t="s">
        <v>199</v>
      </c>
      <c r="C138" s="8" t="s">
        <v>182</v>
      </c>
      <c r="D138" s="8" t="s">
        <v>115</v>
      </c>
      <c r="E138" s="24">
        <v>2975.3</v>
      </c>
      <c r="F138" s="25">
        <v>43228</v>
      </c>
    </row>
    <row r="139" spans="1:6" ht="39" thickBot="1" x14ac:dyDescent="0.25">
      <c r="A139" s="11">
        <v>43195</v>
      </c>
      <c r="B139" s="12" t="s">
        <v>200</v>
      </c>
      <c r="C139" s="12" t="s">
        <v>136</v>
      </c>
      <c r="D139" s="12" t="s">
        <v>66</v>
      </c>
      <c r="E139" s="13">
        <v>76</v>
      </c>
      <c r="F139" s="14">
        <v>43228</v>
      </c>
    </row>
    <row r="140" spans="1:6" ht="39" thickBot="1" x14ac:dyDescent="0.25">
      <c r="A140" s="11">
        <v>43196</v>
      </c>
      <c r="B140" s="12" t="s">
        <v>201</v>
      </c>
      <c r="C140" s="12" t="s">
        <v>140</v>
      </c>
      <c r="D140" s="12" t="s">
        <v>141</v>
      </c>
      <c r="E140" s="13">
        <v>360.89</v>
      </c>
      <c r="F140" s="14">
        <v>43228</v>
      </c>
    </row>
    <row r="141" spans="1:6" ht="26.25" thickBot="1" x14ac:dyDescent="0.25">
      <c r="A141" s="5">
        <v>43203</v>
      </c>
      <c r="B141" s="8" t="s">
        <v>62</v>
      </c>
      <c r="C141" s="8" t="s">
        <v>63</v>
      </c>
      <c r="D141" s="8" t="s">
        <v>64</v>
      </c>
      <c r="E141" s="24">
        <v>325.3</v>
      </c>
      <c r="F141" s="25">
        <v>43228</v>
      </c>
    </row>
    <row r="142" spans="1:6" ht="51.75" thickBot="1" x14ac:dyDescent="0.25">
      <c r="A142" s="11">
        <v>43205</v>
      </c>
      <c r="B142" s="12" t="s">
        <v>202</v>
      </c>
      <c r="C142" s="12" t="s">
        <v>135</v>
      </c>
      <c r="D142" s="12" t="s">
        <v>203</v>
      </c>
      <c r="E142" s="13">
        <v>206.36</v>
      </c>
      <c r="F142" s="14">
        <v>43203</v>
      </c>
    </row>
    <row r="143" spans="1:6" ht="51.75" thickBot="1" x14ac:dyDescent="0.25">
      <c r="A143" s="18">
        <v>43205</v>
      </c>
      <c r="B143" s="19" t="s">
        <v>204</v>
      </c>
      <c r="C143" s="19" t="s">
        <v>135</v>
      </c>
      <c r="D143" s="19" t="s">
        <v>203</v>
      </c>
      <c r="E143" s="27">
        <v>206.36</v>
      </c>
      <c r="F143" s="20">
        <v>43203</v>
      </c>
    </row>
    <row r="144" spans="1:6" ht="51.75" thickBot="1" x14ac:dyDescent="0.25">
      <c r="A144" s="18">
        <v>43205</v>
      </c>
      <c r="B144" s="19" t="s">
        <v>205</v>
      </c>
      <c r="C144" s="19" t="s">
        <v>135</v>
      </c>
      <c r="D144" s="19" t="s">
        <v>203</v>
      </c>
      <c r="E144" s="27">
        <v>218.22</v>
      </c>
      <c r="F144" s="20">
        <v>43203</v>
      </c>
    </row>
    <row r="145" spans="1:6" ht="51.75" thickBot="1" x14ac:dyDescent="0.25">
      <c r="A145" s="18">
        <v>43205</v>
      </c>
      <c r="B145" s="19" t="s">
        <v>206</v>
      </c>
      <c r="C145" s="19" t="s">
        <v>135</v>
      </c>
      <c r="D145" s="19" t="s">
        <v>203</v>
      </c>
      <c r="E145" s="27">
        <v>271.57</v>
      </c>
      <c r="F145" s="20">
        <v>43203</v>
      </c>
    </row>
    <row r="146" spans="1:6" ht="39" thickBot="1" x14ac:dyDescent="0.25">
      <c r="A146" s="22">
        <v>43206</v>
      </c>
      <c r="B146" s="34" t="s">
        <v>207</v>
      </c>
      <c r="C146" s="34" t="s">
        <v>87</v>
      </c>
      <c r="D146" s="34" t="s">
        <v>75</v>
      </c>
      <c r="E146" s="30">
        <v>163.76</v>
      </c>
      <c r="F146" s="23">
        <v>43203</v>
      </c>
    </row>
    <row r="147" spans="1:6" ht="39" thickBot="1" x14ac:dyDescent="0.25">
      <c r="A147" s="22">
        <v>43206</v>
      </c>
      <c r="B147" s="34" t="s">
        <v>208</v>
      </c>
      <c r="C147" s="34" t="s">
        <v>87</v>
      </c>
      <c r="D147" s="34" t="s">
        <v>78</v>
      </c>
      <c r="E147" s="30">
        <v>973.26</v>
      </c>
      <c r="F147" s="23">
        <v>43203</v>
      </c>
    </row>
    <row r="148" spans="1:6" ht="39" thickBot="1" x14ac:dyDescent="0.25">
      <c r="A148" s="5">
        <v>43206</v>
      </c>
      <c r="B148" s="8" t="s">
        <v>209</v>
      </c>
      <c r="C148" s="8" t="s">
        <v>87</v>
      </c>
      <c r="D148" s="8" t="s">
        <v>73</v>
      </c>
      <c r="E148" s="24">
        <v>100.3</v>
      </c>
      <c r="F148" s="25">
        <v>43203</v>
      </c>
    </row>
    <row r="149" spans="1:6" ht="39" thickBot="1" x14ac:dyDescent="0.25">
      <c r="A149" s="5">
        <v>43207</v>
      </c>
      <c r="B149" s="8" t="s">
        <v>210</v>
      </c>
      <c r="C149" s="8" t="s">
        <v>140</v>
      </c>
      <c r="D149" s="8" t="s">
        <v>141</v>
      </c>
      <c r="E149" s="24">
        <v>124.96</v>
      </c>
      <c r="F149" s="25">
        <v>43228</v>
      </c>
    </row>
    <row r="150" spans="1:6" ht="26.25" thickBot="1" x14ac:dyDescent="0.25">
      <c r="A150" s="26">
        <v>43209</v>
      </c>
      <c r="B150" s="12" t="s">
        <v>218</v>
      </c>
      <c r="C150" s="12" t="s">
        <v>90</v>
      </c>
      <c r="D150" s="12" t="s">
        <v>91</v>
      </c>
      <c r="E150" s="13">
        <v>242.45</v>
      </c>
      <c r="F150" s="14">
        <v>43249</v>
      </c>
    </row>
    <row r="151" spans="1:6" ht="51.75" thickBot="1" x14ac:dyDescent="0.25">
      <c r="A151" s="11">
        <v>43210</v>
      </c>
      <c r="B151" s="12" t="s">
        <v>211</v>
      </c>
      <c r="C151" s="12" t="s">
        <v>135</v>
      </c>
      <c r="D151" s="12" t="s">
        <v>203</v>
      </c>
      <c r="E151" s="13">
        <v>628.62</v>
      </c>
      <c r="F151" s="14">
        <v>43203</v>
      </c>
    </row>
    <row r="152" spans="1:6" ht="39" thickBot="1" x14ac:dyDescent="0.25">
      <c r="A152" s="22">
        <v>43220</v>
      </c>
      <c r="B152" s="34" t="s">
        <v>212</v>
      </c>
      <c r="C152" s="34" t="s">
        <v>213</v>
      </c>
      <c r="D152" s="34" t="s">
        <v>214</v>
      </c>
      <c r="E152" s="30">
        <v>300</v>
      </c>
      <c r="F152" s="23">
        <v>43228</v>
      </c>
    </row>
    <row r="153" spans="1:6" ht="39" thickBot="1" x14ac:dyDescent="0.25">
      <c r="A153" s="11">
        <v>43220</v>
      </c>
      <c r="B153" s="12" t="s">
        <v>215</v>
      </c>
      <c r="C153" s="12" t="s">
        <v>87</v>
      </c>
      <c r="D153" s="12" t="s">
        <v>78</v>
      </c>
      <c r="E153" s="13">
        <v>151.15</v>
      </c>
      <c r="F153" s="14">
        <v>43231</v>
      </c>
    </row>
    <row r="154" spans="1:6" ht="39" thickBot="1" x14ac:dyDescent="0.25">
      <c r="A154" s="22">
        <v>43220</v>
      </c>
      <c r="B154" s="34" t="s">
        <v>216</v>
      </c>
      <c r="C154" s="34" t="s">
        <v>87</v>
      </c>
      <c r="D154" s="34" t="s">
        <v>73</v>
      </c>
      <c r="E154" s="30">
        <v>208.5</v>
      </c>
      <c r="F154" s="23">
        <v>43231</v>
      </c>
    </row>
    <row r="155" spans="1:6" ht="64.5" thickBot="1" x14ac:dyDescent="0.25">
      <c r="A155" s="11">
        <v>43222</v>
      </c>
      <c r="B155" s="12" t="s">
        <v>219</v>
      </c>
      <c r="C155" s="12" t="s">
        <v>182</v>
      </c>
      <c r="D155" s="12" t="s">
        <v>115</v>
      </c>
      <c r="E155" s="13">
        <v>2931.39</v>
      </c>
      <c r="F155" s="14">
        <v>43231</v>
      </c>
    </row>
    <row r="156" spans="1:6" ht="64.5" thickBot="1" x14ac:dyDescent="0.25">
      <c r="A156" s="11">
        <v>43222</v>
      </c>
      <c r="B156" s="12" t="s">
        <v>220</v>
      </c>
      <c r="C156" s="12" t="s">
        <v>182</v>
      </c>
      <c r="D156" s="12" t="s">
        <v>115</v>
      </c>
      <c r="E156" s="13">
        <v>4612.0200000000004</v>
      </c>
      <c r="F156" s="14">
        <v>43231</v>
      </c>
    </row>
    <row r="157" spans="1:6" ht="26.25" thickBot="1" x14ac:dyDescent="0.25">
      <c r="A157" s="11">
        <v>43222</v>
      </c>
      <c r="B157" s="12" t="s">
        <v>221</v>
      </c>
      <c r="C157" s="12" t="s">
        <v>90</v>
      </c>
      <c r="D157" s="12" t="s">
        <v>91</v>
      </c>
      <c r="E157" s="13">
        <v>373.65</v>
      </c>
      <c r="F157" s="14">
        <v>43223</v>
      </c>
    </row>
    <row r="158" spans="1:6" ht="13.5" thickBot="1" x14ac:dyDescent="0.25">
      <c r="A158" s="11">
        <v>43227</v>
      </c>
      <c r="B158" s="12" t="s">
        <v>62</v>
      </c>
      <c r="C158" s="12" t="s">
        <v>123</v>
      </c>
      <c r="D158" s="12" t="s">
        <v>111</v>
      </c>
      <c r="E158" s="13">
        <v>2952.3</v>
      </c>
      <c r="F158" s="14">
        <v>43223</v>
      </c>
    </row>
    <row r="159" spans="1:6" ht="39" thickBot="1" x14ac:dyDescent="0.25">
      <c r="A159" s="18">
        <v>43227</v>
      </c>
      <c r="B159" s="19" t="s">
        <v>222</v>
      </c>
      <c r="C159" s="19" t="s">
        <v>223</v>
      </c>
      <c r="D159" s="19" t="s">
        <v>75</v>
      </c>
      <c r="E159" s="27">
        <v>100.05</v>
      </c>
      <c r="F159" s="20">
        <v>43228</v>
      </c>
    </row>
    <row r="160" spans="1:6" ht="26.25" thickBot="1" x14ac:dyDescent="0.25">
      <c r="A160" s="11">
        <v>43229</v>
      </c>
      <c r="B160" s="12" t="s">
        <v>106</v>
      </c>
      <c r="C160" s="12" t="s">
        <v>156</v>
      </c>
      <c r="D160" s="12" t="s">
        <v>108</v>
      </c>
      <c r="E160" s="13">
        <v>970.58</v>
      </c>
      <c r="F160" s="14">
        <v>43237</v>
      </c>
    </row>
    <row r="161" spans="1:6" ht="39" thickBot="1" x14ac:dyDescent="0.25">
      <c r="A161" s="18">
        <v>43236</v>
      </c>
      <c r="B161" s="19" t="s">
        <v>224</v>
      </c>
      <c r="C161" s="19" t="s">
        <v>136</v>
      </c>
      <c r="D161" s="19" t="s">
        <v>66</v>
      </c>
      <c r="E161" s="27">
        <v>100</v>
      </c>
      <c r="F161" s="20">
        <v>43237</v>
      </c>
    </row>
    <row r="162" spans="1:6" ht="26.25" thickBot="1" x14ac:dyDescent="0.25">
      <c r="A162" s="11">
        <v>43241</v>
      </c>
      <c r="B162" s="12" t="s">
        <v>225</v>
      </c>
      <c r="C162" s="12" t="s">
        <v>90</v>
      </c>
      <c r="D162" s="12" t="s">
        <v>91</v>
      </c>
      <c r="E162" s="13">
        <v>214.19</v>
      </c>
      <c r="F162" s="14">
        <v>43249</v>
      </c>
    </row>
    <row r="163" spans="1:6" ht="39" thickBot="1" x14ac:dyDescent="0.25">
      <c r="A163" s="11">
        <v>43244</v>
      </c>
      <c r="B163" s="12" t="s">
        <v>226</v>
      </c>
      <c r="C163" s="12" t="s">
        <v>72</v>
      </c>
      <c r="D163" s="12" t="s">
        <v>73</v>
      </c>
      <c r="E163" s="13">
        <v>200.21</v>
      </c>
      <c r="F163" s="14">
        <v>43255</v>
      </c>
    </row>
    <row r="164" spans="1:6" ht="39" thickBot="1" x14ac:dyDescent="0.25">
      <c r="A164" s="22">
        <v>43245</v>
      </c>
      <c r="B164" s="34" t="s">
        <v>227</v>
      </c>
      <c r="C164" s="34" t="s">
        <v>87</v>
      </c>
      <c r="D164" s="34" t="s">
        <v>78</v>
      </c>
      <c r="E164" s="30">
        <v>1438</v>
      </c>
      <c r="F164" s="23">
        <v>43249</v>
      </c>
    </row>
    <row r="165" spans="1:6" ht="39" thickBot="1" x14ac:dyDescent="0.25">
      <c r="A165" s="22">
        <v>43246</v>
      </c>
      <c r="B165" s="34" t="s">
        <v>228</v>
      </c>
      <c r="C165" s="34" t="s">
        <v>87</v>
      </c>
      <c r="D165" s="34" t="s">
        <v>78</v>
      </c>
      <c r="E165" s="30">
        <v>794.18</v>
      </c>
      <c r="F165" s="23">
        <v>43249</v>
      </c>
    </row>
    <row r="166" spans="1:6" ht="39" thickBot="1" x14ac:dyDescent="0.25">
      <c r="A166" s="22">
        <v>43246</v>
      </c>
      <c r="B166" s="34" t="s">
        <v>229</v>
      </c>
      <c r="C166" s="34" t="s">
        <v>87</v>
      </c>
      <c r="D166" s="34" t="s">
        <v>73</v>
      </c>
      <c r="E166" s="30">
        <v>181.19</v>
      </c>
      <c r="F166" s="23">
        <v>43249</v>
      </c>
    </row>
    <row r="167" spans="1:6" ht="39" thickBot="1" x14ac:dyDescent="0.25">
      <c r="A167" s="5">
        <v>43246</v>
      </c>
      <c r="B167" s="8" t="s">
        <v>230</v>
      </c>
      <c r="C167" s="8" t="s">
        <v>87</v>
      </c>
      <c r="D167" s="8" t="s">
        <v>73</v>
      </c>
      <c r="E167" s="24">
        <v>120.13</v>
      </c>
      <c r="F167" s="25">
        <v>43249</v>
      </c>
    </row>
    <row r="168" spans="1:6" ht="39" thickBot="1" x14ac:dyDescent="0.25">
      <c r="A168" s="5">
        <v>43246</v>
      </c>
      <c r="B168" s="8" t="s">
        <v>231</v>
      </c>
      <c r="C168" s="8" t="s">
        <v>87</v>
      </c>
      <c r="D168" s="8" t="s">
        <v>73</v>
      </c>
      <c r="E168" s="24">
        <v>320.14999999999998</v>
      </c>
      <c r="F168" s="25">
        <v>43249</v>
      </c>
    </row>
    <row r="169" spans="1:6" ht="39" thickBot="1" x14ac:dyDescent="0.25">
      <c r="A169" s="5">
        <v>43246</v>
      </c>
      <c r="B169" s="8" t="s">
        <v>232</v>
      </c>
      <c r="C169" s="8" t="s">
        <v>87</v>
      </c>
      <c r="D169" s="8" t="s">
        <v>73</v>
      </c>
      <c r="E169" s="24">
        <v>192.1</v>
      </c>
      <c r="F169" s="25">
        <v>43249</v>
      </c>
    </row>
    <row r="170" spans="1:6" ht="26.25" thickBot="1" x14ac:dyDescent="0.25">
      <c r="A170" s="18">
        <v>43250</v>
      </c>
      <c r="B170" s="19" t="s">
        <v>95</v>
      </c>
      <c r="C170" s="19" t="s">
        <v>233</v>
      </c>
      <c r="D170" s="19" t="s">
        <v>97</v>
      </c>
      <c r="E170" s="27">
        <v>8199</v>
      </c>
      <c r="F170" s="20">
        <v>43250</v>
      </c>
    </row>
    <row r="171" spans="1:6" ht="26.25" thickBot="1" x14ac:dyDescent="0.25">
      <c r="A171" s="11">
        <v>43252</v>
      </c>
      <c r="B171" s="12" t="s">
        <v>234</v>
      </c>
      <c r="C171" s="12" t="s">
        <v>90</v>
      </c>
      <c r="D171" s="12" t="s">
        <v>91</v>
      </c>
      <c r="E171" s="13">
        <v>519.91999999999996</v>
      </c>
      <c r="F171" s="14">
        <v>43257</v>
      </c>
    </row>
    <row r="172" spans="1:6" ht="64.5" thickBot="1" x14ac:dyDescent="0.25">
      <c r="A172" s="11">
        <v>43252</v>
      </c>
      <c r="B172" s="12" t="s">
        <v>235</v>
      </c>
      <c r="C172" s="12" t="s">
        <v>182</v>
      </c>
      <c r="D172" s="12" t="s">
        <v>115</v>
      </c>
      <c r="E172" s="13">
        <v>4623.1400000000003</v>
      </c>
      <c r="F172" s="14">
        <v>43266</v>
      </c>
    </row>
    <row r="173" spans="1:6" ht="64.5" thickBot="1" x14ac:dyDescent="0.25">
      <c r="A173" s="11">
        <v>43252</v>
      </c>
      <c r="B173" s="12" t="s">
        <v>236</v>
      </c>
      <c r="C173" s="12" t="s">
        <v>182</v>
      </c>
      <c r="D173" s="12" t="s">
        <v>115</v>
      </c>
      <c r="E173" s="13">
        <v>2938.45</v>
      </c>
      <c r="F173" s="14">
        <v>43266</v>
      </c>
    </row>
    <row r="174" spans="1:6" ht="39" thickBot="1" x14ac:dyDescent="0.25">
      <c r="A174" s="11">
        <v>43253</v>
      </c>
      <c r="B174" s="12" t="s">
        <v>237</v>
      </c>
      <c r="C174" s="12" t="s">
        <v>87</v>
      </c>
      <c r="D174" s="12" t="s">
        <v>73</v>
      </c>
      <c r="E174" s="13">
        <v>138.85</v>
      </c>
      <c r="F174" s="14">
        <v>43263</v>
      </c>
    </row>
    <row r="175" spans="1:6" ht="39" thickBot="1" x14ac:dyDescent="0.25">
      <c r="A175" s="11">
        <v>43253</v>
      </c>
      <c r="B175" s="12" t="s">
        <v>238</v>
      </c>
      <c r="C175" s="12" t="s">
        <v>87</v>
      </c>
      <c r="D175" s="12" t="s">
        <v>78</v>
      </c>
      <c r="E175" s="13">
        <v>711.65</v>
      </c>
      <c r="F175" s="14">
        <v>43263</v>
      </c>
    </row>
    <row r="176" spans="1:6" ht="39" thickBot="1" x14ac:dyDescent="0.25">
      <c r="A176" s="18">
        <v>43253</v>
      </c>
      <c r="B176" s="19" t="s">
        <v>239</v>
      </c>
      <c r="C176" s="19" t="s">
        <v>87</v>
      </c>
      <c r="D176" s="19" t="s">
        <v>75</v>
      </c>
      <c r="E176" s="27">
        <v>142.68</v>
      </c>
      <c r="F176" s="20">
        <v>43263</v>
      </c>
    </row>
    <row r="177" spans="1:6" ht="13.5" thickBot="1" x14ac:dyDescent="0.25">
      <c r="A177" s="11">
        <v>43258</v>
      </c>
      <c r="B177" s="12" t="s">
        <v>62</v>
      </c>
      <c r="C177" s="12" t="s">
        <v>123</v>
      </c>
      <c r="D177" s="12" t="s">
        <v>111</v>
      </c>
      <c r="E177" s="13">
        <v>3030.9</v>
      </c>
      <c r="F177" s="14">
        <v>43257</v>
      </c>
    </row>
    <row r="178" spans="1:6" ht="39" thickBot="1" x14ac:dyDescent="0.25">
      <c r="A178" s="11">
        <v>43258</v>
      </c>
      <c r="B178" s="12" t="s">
        <v>240</v>
      </c>
      <c r="C178" s="12" t="s">
        <v>72</v>
      </c>
      <c r="D178" s="12" t="s">
        <v>73</v>
      </c>
      <c r="E178" s="13">
        <v>2211.37</v>
      </c>
      <c r="F178" s="14">
        <v>43271</v>
      </c>
    </row>
    <row r="179" spans="1:6" ht="39" thickBot="1" x14ac:dyDescent="0.25">
      <c r="A179" s="18">
        <v>43258</v>
      </c>
      <c r="B179" s="19" t="s">
        <v>241</v>
      </c>
      <c r="C179" s="19" t="s">
        <v>72</v>
      </c>
      <c r="D179" s="19" t="s">
        <v>75</v>
      </c>
      <c r="E179" s="27">
        <v>82.65</v>
      </c>
      <c r="F179" s="20">
        <v>43271</v>
      </c>
    </row>
    <row r="180" spans="1:6" ht="39" thickBot="1" x14ac:dyDescent="0.25">
      <c r="A180" s="11">
        <v>43258</v>
      </c>
      <c r="B180" s="12" t="s">
        <v>242</v>
      </c>
      <c r="C180" s="12" t="s">
        <v>72</v>
      </c>
      <c r="D180" s="12" t="s">
        <v>73</v>
      </c>
      <c r="E180" s="13">
        <v>2707.98</v>
      </c>
      <c r="F180" s="14">
        <v>43271</v>
      </c>
    </row>
    <row r="181" spans="1:6" ht="39" thickBot="1" x14ac:dyDescent="0.25">
      <c r="A181" s="11">
        <v>43258</v>
      </c>
      <c r="B181" s="12" t="s">
        <v>243</v>
      </c>
      <c r="C181" s="12" t="s">
        <v>72</v>
      </c>
      <c r="D181" s="12" t="s">
        <v>73</v>
      </c>
      <c r="E181" s="13">
        <v>902.88</v>
      </c>
      <c r="F181" s="14">
        <v>43271</v>
      </c>
    </row>
    <row r="182" spans="1:6" ht="39" thickBot="1" x14ac:dyDescent="0.25">
      <c r="A182" s="11">
        <v>43263</v>
      </c>
      <c r="B182" s="12" t="s">
        <v>244</v>
      </c>
      <c r="C182" s="12" t="s">
        <v>87</v>
      </c>
      <c r="D182" s="12" t="s">
        <v>73</v>
      </c>
      <c r="E182" s="15">
        <v>2414.21</v>
      </c>
      <c r="F182" s="14">
        <v>43266</v>
      </c>
    </row>
    <row r="183" spans="1:6" ht="39" thickBot="1" x14ac:dyDescent="0.25">
      <c r="A183" s="11">
        <v>43263</v>
      </c>
      <c r="B183" s="12" t="s">
        <v>245</v>
      </c>
      <c r="C183" s="12" t="s">
        <v>87</v>
      </c>
      <c r="D183" s="12" t="s">
        <v>78</v>
      </c>
      <c r="E183" s="13">
        <v>702.25</v>
      </c>
      <c r="F183" s="14">
        <v>43266</v>
      </c>
    </row>
    <row r="184" spans="1:6" ht="39" thickBot="1" x14ac:dyDescent="0.25">
      <c r="A184" s="11">
        <v>43264</v>
      </c>
      <c r="B184" s="12" t="s">
        <v>246</v>
      </c>
      <c r="C184" s="12" t="s">
        <v>72</v>
      </c>
      <c r="D184" s="12" t="s">
        <v>73</v>
      </c>
      <c r="E184" s="15">
        <v>1440.38</v>
      </c>
      <c r="F184" s="14">
        <v>43271</v>
      </c>
    </row>
    <row r="185" spans="1:6" ht="39" thickBot="1" x14ac:dyDescent="0.25">
      <c r="A185" s="11">
        <v>43269</v>
      </c>
      <c r="B185" s="12" t="s">
        <v>247</v>
      </c>
      <c r="C185" s="12" t="s">
        <v>87</v>
      </c>
      <c r="D185" s="12" t="s">
        <v>78</v>
      </c>
      <c r="E185" s="15">
        <v>125.66</v>
      </c>
      <c r="F185" s="14">
        <v>43279</v>
      </c>
    </row>
    <row r="186" spans="1:6" ht="26.25" thickBot="1" x14ac:dyDescent="0.25">
      <c r="A186" s="11">
        <v>43270</v>
      </c>
      <c r="B186" s="12" t="s">
        <v>248</v>
      </c>
      <c r="C186" s="12" t="s">
        <v>90</v>
      </c>
      <c r="D186" s="12" t="s">
        <v>91</v>
      </c>
      <c r="E186" s="13">
        <v>469.45</v>
      </c>
      <c r="F186" s="14">
        <v>43279</v>
      </c>
    </row>
    <row r="187" spans="1:6" ht="26.25" thickBot="1" x14ac:dyDescent="0.25">
      <c r="A187" s="11">
        <v>43271</v>
      </c>
      <c r="B187" s="12" t="s">
        <v>256</v>
      </c>
      <c r="C187" s="12" t="s">
        <v>90</v>
      </c>
      <c r="D187" s="12" t="s">
        <v>91</v>
      </c>
      <c r="E187" s="13">
        <v>224.26</v>
      </c>
      <c r="F187" s="14">
        <v>43280</v>
      </c>
    </row>
    <row r="188" spans="1:6" ht="26.25" thickBot="1" x14ac:dyDescent="0.25">
      <c r="A188" s="11">
        <v>43271</v>
      </c>
      <c r="B188" s="12" t="s">
        <v>257</v>
      </c>
      <c r="C188" s="12" t="s">
        <v>90</v>
      </c>
      <c r="D188" s="12" t="s">
        <v>91</v>
      </c>
      <c r="E188" s="13">
        <v>242.91</v>
      </c>
      <c r="F188" s="14">
        <v>43280</v>
      </c>
    </row>
    <row r="189" spans="1:6" ht="26.25" thickBot="1" x14ac:dyDescent="0.25">
      <c r="A189" s="11">
        <v>43271</v>
      </c>
      <c r="B189" s="12" t="s">
        <v>258</v>
      </c>
      <c r="C189" s="12" t="s">
        <v>90</v>
      </c>
      <c r="D189" s="12" t="s">
        <v>91</v>
      </c>
      <c r="E189" s="13">
        <v>310.45</v>
      </c>
      <c r="F189" s="14">
        <v>43280</v>
      </c>
    </row>
    <row r="190" spans="1:6" ht="39" thickBot="1" x14ac:dyDescent="0.25">
      <c r="A190" s="11">
        <v>43271</v>
      </c>
      <c r="B190" s="12" t="s">
        <v>259</v>
      </c>
      <c r="C190" s="12" t="s">
        <v>72</v>
      </c>
      <c r="D190" s="12" t="s">
        <v>73</v>
      </c>
      <c r="E190" s="13">
        <v>51.27</v>
      </c>
      <c r="F190" s="14">
        <v>43285</v>
      </c>
    </row>
    <row r="191" spans="1:6" ht="39" thickBot="1" x14ac:dyDescent="0.25">
      <c r="A191" s="18">
        <v>43271</v>
      </c>
      <c r="B191" s="19" t="s">
        <v>249</v>
      </c>
      <c r="C191" s="19" t="s">
        <v>140</v>
      </c>
      <c r="D191" s="19" t="s">
        <v>141</v>
      </c>
      <c r="E191" s="27">
        <v>447.78</v>
      </c>
      <c r="F191" s="20">
        <v>43271</v>
      </c>
    </row>
    <row r="192" spans="1:6" ht="13.5" thickBot="1" x14ac:dyDescent="0.25">
      <c r="A192" s="11">
        <v>43274</v>
      </c>
      <c r="B192" s="12" t="s">
        <v>62</v>
      </c>
      <c r="C192" s="12" t="s">
        <v>113</v>
      </c>
      <c r="D192" s="12" t="s">
        <v>111</v>
      </c>
      <c r="E192" s="13">
        <v>3229</v>
      </c>
      <c r="F192" s="14">
        <v>43271</v>
      </c>
    </row>
    <row r="193" spans="1:6" ht="39" thickBot="1" x14ac:dyDescent="0.25">
      <c r="A193" s="11">
        <v>43276</v>
      </c>
      <c r="B193" s="12" t="s">
        <v>250</v>
      </c>
      <c r="C193" s="12" t="s">
        <v>87</v>
      </c>
      <c r="D193" s="12" t="s">
        <v>78</v>
      </c>
      <c r="E193" s="13">
        <v>706.04</v>
      </c>
      <c r="F193" s="14">
        <v>43279</v>
      </c>
    </row>
    <row r="194" spans="1:6" ht="39" thickBot="1" x14ac:dyDescent="0.25">
      <c r="A194" s="11">
        <v>43276</v>
      </c>
      <c r="B194" s="12" t="s">
        <v>251</v>
      </c>
      <c r="C194" s="12" t="s">
        <v>87</v>
      </c>
      <c r="D194" s="12" t="s">
        <v>78</v>
      </c>
      <c r="E194" s="13">
        <v>768.37</v>
      </c>
      <c r="F194" s="14">
        <v>43279</v>
      </c>
    </row>
    <row r="195" spans="1:6" ht="39" thickBot="1" x14ac:dyDescent="0.25">
      <c r="A195" s="11">
        <v>43278</v>
      </c>
      <c r="B195" s="12" t="s">
        <v>260</v>
      </c>
      <c r="C195" s="12" t="s">
        <v>72</v>
      </c>
      <c r="D195" s="12" t="s">
        <v>73</v>
      </c>
      <c r="E195" s="13">
        <v>365.25</v>
      </c>
      <c r="F195" s="14">
        <v>43285</v>
      </c>
    </row>
    <row r="196" spans="1:6" ht="39" thickBot="1" x14ac:dyDescent="0.25">
      <c r="A196" s="18">
        <v>43278</v>
      </c>
      <c r="B196" s="19" t="s">
        <v>261</v>
      </c>
      <c r="C196" s="19" t="s">
        <v>72</v>
      </c>
      <c r="D196" s="19" t="s">
        <v>78</v>
      </c>
      <c r="E196" s="27">
        <v>523.49</v>
      </c>
      <c r="F196" s="20">
        <v>43285</v>
      </c>
    </row>
    <row r="197" spans="1:6" ht="26.25" thickBot="1" x14ac:dyDescent="0.25">
      <c r="A197" s="11">
        <v>43279</v>
      </c>
      <c r="B197" s="12" t="s">
        <v>118</v>
      </c>
      <c r="C197" s="12" t="s">
        <v>252</v>
      </c>
      <c r="D197" s="12" t="s">
        <v>127</v>
      </c>
      <c r="E197" s="13">
        <v>2893</v>
      </c>
      <c r="F197" s="14">
        <v>43279</v>
      </c>
    </row>
    <row r="198" spans="1:6" ht="39" thickBot="1" x14ac:dyDescent="0.25">
      <c r="A198" s="11">
        <v>43280</v>
      </c>
      <c r="B198" s="12" t="s">
        <v>262</v>
      </c>
      <c r="C198" s="12" t="s">
        <v>72</v>
      </c>
      <c r="D198" s="12" t="s">
        <v>73</v>
      </c>
      <c r="E198" s="13">
        <v>875.57</v>
      </c>
      <c r="F198" s="14">
        <v>43285</v>
      </c>
    </row>
    <row r="199" spans="1:6" ht="39" thickBot="1" x14ac:dyDescent="0.25">
      <c r="A199" s="18">
        <v>43280</v>
      </c>
      <c r="B199" s="19" t="s">
        <v>263</v>
      </c>
      <c r="C199" s="19" t="s">
        <v>72</v>
      </c>
      <c r="D199" s="19" t="s">
        <v>75</v>
      </c>
      <c r="E199" s="27">
        <v>108.22</v>
      </c>
      <c r="F199" s="20">
        <v>43285</v>
      </c>
    </row>
    <row r="200" spans="1:6" ht="26.25" thickBot="1" x14ac:dyDescent="0.25">
      <c r="A200" s="11">
        <v>43280</v>
      </c>
      <c r="B200" s="12" t="s">
        <v>95</v>
      </c>
      <c r="C200" s="12" t="s">
        <v>253</v>
      </c>
      <c r="D200" s="12" t="s">
        <v>97</v>
      </c>
      <c r="E200" s="13">
        <v>8327</v>
      </c>
      <c r="F200" s="14">
        <v>43280</v>
      </c>
    </row>
    <row r="201" spans="1:6" ht="13.5" thickBot="1" x14ac:dyDescent="0.25">
      <c r="A201" s="11">
        <v>43281</v>
      </c>
      <c r="B201" s="12" t="s">
        <v>254</v>
      </c>
      <c r="C201" s="12" t="s">
        <v>139</v>
      </c>
      <c r="D201" s="12" t="s">
        <v>111</v>
      </c>
      <c r="E201" s="13">
        <v>3309</v>
      </c>
      <c r="F201" s="14">
        <v>43279</v>
      </c>
    </row>
    <row r="202" spans="1:6" ht="26.25" thickBot="1" x14ac:dyDescent="0.25">
      <c r="A202" s="11">
        <v>43281</v>
      </c>
      <c r="B202" s="12" t="s">
        <v>255</v>
      </c>
      <c r="C202" s="12" t="s">
        <v>112</v>
      </c>
      <c r="D202" s="12" t="s">
        <v>111</v>
      </c>
      <c r="E202" s="13">
        <v>2249.67</v>
      </c>
      <c r="F202" s="14">
        <v>43279</v>
      </c>
    </row>
    <row r="203" spans="1:6" ht="13.5" thickBot="1" x14ac:dyDescent="0.25">
      <c r="A203" s="11">
        <v>43281</v>
      </c>
      <c r="B203" s="12" t="s">
        <v>62</v>
      </c>
      <c r="C203" s="12" t="s">
        <v>113</v>
      </c>
      <c r="D203" s="12" t="s">
        <v>111</v>
      </c>
      <c r="E203" s="13">
        <v>2455.3000000000002</v>
      </c>
      <c r="F203" s="14">
        <v>43279</v>
      </c>
    </row>
    <row r="204" spans="1:6" ht="13.5" thickBot="1" x14ac:dyDescent="0.25">
      <c r="A204" s="11">
        <v>43281</v>
      </c>
      <c r="B204" s="12" t="s">
        <v>98</v>
      </c>
      <c r="C204" s="12" t="s">
        <v>264</v>
      </c>
      <c r="D204" s="12" t="s">
        <v>100</v>
      </c>
      <c r="E204" s="13">
        <v>80.38</v>
      </c>
      <c r="F204" s="14">
        <v>43285</v>
      </c>
    </row>
    <row r="205" spans="1:6" ht="13.5" thickBot="1" x14ac:dyDescent="0.25">
      <c r="A205" s="11">
        <v>43281</v>
      </c>
      <c r="B205" s="12" t="s">
        <v>98</v>
      </c>
      <c r="C205" s="12" t="s">
        <v>265</v>
      </c>
      <c r="D205" s="12" t="s">
        <v>100</v>
      </c>
      <c r="E205" s="13">
        <v>95.48</v>
      </c>
      <c r="F205" s="14">
        <v>43285</v>
      </c>
    </row>
    <row r="206" spans="1:6" ht="13.5" thickBot="1" x14ac:dyDescent="0.25">
      <c r="A206" s="11">
        <v>43281</v>
      </c>
      <c r="B206" s="12" t="s">
        <v>102</v>
      </c>
      <c r="C206" s="12" t="s">
        <v>266</v>
      </c>
      <c r="D206" s="12" t="s">
        <v>100</v>
      </c>
      <c r="E206" s="13">
        <v>859.24</v>
      </c>
      <c r="F206" s="14">
        <v>43285</v>
      </c>
    </row>
    <row r="207" spans="1:6" ht="26.25" thickBot="1" x14ac:dyDescent="0.25">
      <c r="A207" s="11">
        <v>43284</v>
      </c>
      <c r="B207" s="12" t="s">
        <v>267</v>
      </c>
      <c r="C207" s="12" t="s">
        <v>90</v>
      </c>
      <c r="D207" s="12" t="s">
        <v>91</v>
      </c>
      <c r="E207" s="13">
        <v>739.59</v>
      </c>
      <c r="F207" s="14">
        <v>43287</v>
      </c>
    </row>
    <row r="208" spans="1:6" ht="39" thickBot="1" x14ac:dyDescent="0.25">
      <c r="A208" s="11">
        <v>43286</v>
      </c>
      <c r="B208" s="12" t="s">
        <v>268</v>
      </c>
      <c r="C208" s="12" t="s">
        <v>72</v>
      </c>
      <c r="D208" s="12" t="s">
        <v>73</v>
      </c>
      <c r="E208" s="13">
        <v>1767.73</v>
      </c>
      <c r="F208" s="14">
        <v>43308</v>
      </c>
    </row>
    <row r="209" spans="1:6" ht="39" thickBot="1" x14ac:dyDescent="0.25">
      <c r="A209" s="11">
        <v>43290</v>
      </c>
      <c r="B209" s="12" t="s">
        <v>269</v>
      </c>
      <c r="C209" s="12" t="s">
        <v>72</v>
      </c>
      <c r="D209" s="12" t="s">
        <v>73</v>
      </c>
      <c r="E209" s="13">
        <v>2475.7800000000002</v>
      </c>
      <c r="F209" s="14">
        <v>43308</v>
      </c>
    </row>
    <row r="210" spans="1:6" ht="39" thickBot="1" x14ac:dyDescent="0.25">
      <c r="A210" s="11">
        <v>43291</v>
      </c>
      <c r="B210" s="12" t="s">
        <v>270</v>
      </c>
      <c r="C210" s="12" t="s">
        <v>72</v>
      </c>
      <c r="D210" s="12" t="s">
        <v>73</v>
      </c>
      <c r="E210" s="13">
        <v>2697.77</v>
      </c>
      <c r="F210" s="14">
        <v>43308</v>
      </c>
    </row>
    <row r="211" spans="1:6" ht="39" thickBot="1" x14ac:dyDescent="0.25">
      <c r="A211" s="11">
        <v>43291</v>
      </c>
      <c r="B211" s="12" t="s">
        <v>271</v>
      </c>
      <c r="C211" s="12" t="s">
        <v>72</v>
      </c>
      <c r="D211" s="12" t="s">
        <v>141</v>
      </c>
      <c r="E211" s="13">
        <v>149.78</v>
      </c>
      <c r="F211" s="14">
        <v>43308</v>
      </c>
    </row>
    <row r="212" spans="1:6" ht="39" thickBot="1" x14ac:dyDescent="0.25">
      <c r="A212" s="11">
        <v>43292</v>
      </c>
      <c r="B212" s="12" t="s">
        <v>272</v>
      </c>
      <c r="C212" s="12" t="s">
        <v>72</v>
      </c>
      <c r="D212" s="12" t="s">
        <v>73</v>
      </c>
      <c r="E212" s="13">
        <v>76.11</v>
      </c>
      <c r="F212" s="14">
        <v>43308</v>
      </c>
    </row>
    <row r="213" spans="1:6" ht="39" thickBot="1" x14ac:dyDescent="0.25">
      <c r="A213" s="11">
        <v>43295</v>
      </c>
      <c r="B213" s="12" t="s">
        <v>273</v>
      </c>
      <c r="C213" s="12" t="s">
        <v>87</v>
      </c>
      <c r="D213" s="12" t="s">
        <v>73</v>
      </c>
      <c r="E213" s="13">
        <v>2559.02</v>
      </c>
      <c r="F213" s="14">
        <v>43298</v>
      </c>
    </row>
    <row r="214" spans="1:6" ht="39" thickBot="1" x14ac:dyDescent="0.25">
      <c r="A214" s="11">
        <v>43297</v>
      </c>
      <c r="B214" s="12" t="s">
        <v>274</v>
      </c>
      <c r="C214" s="12" t="s">
        <v>72</v>
      </c>
      <c r="D214" s="12" t="s">
        <v>73</v>
      </c>
      <c r="E214" s="13">
        <v>672.85</v>
      </c>
      <c r="F214" s="14">
        <v>43315</v>
      </c>
    </row>
    <row r="215" spans="1:6" ht="26.25" thickBot="1" x14ac:dyDescent="0.25">
      <c r="A215" s="18">
        <v>43301</v>
      </c>
      <c r="B215" s="19" t="s">
        <v>275</v>
      </c>
      <c r="C215" s="19" t="s">
        <v>90</v>
      </c>
      <c r="D215" s="19" t="s">
        <v>91</v>
      </c>
      <c r="E215" s="27">
        <v>516.69000000000005</v>
      </c>
      <c r="F215" s="20">
        <v>43305</v>
      </c>
    </row>
    <row r="216" spans="1:6" ht="26.25" thickBot="1" x14ac:dyDescent="0.25">
      <c r="A216" s="18">
        <v>43301</v>
      </c>
      <c r="B216" s="19" t="s">
        <v>276</v>
      </c>
      <c r="C216" s="19" t="s">
        <v>90</v>
      </c>
      <c r="D216" s="19" t="s">
        <v>91</v>
      </c>
      <c r="E216" s="27">
        <v>212.82</v>
      </c>
      <c r="F216" s="20">
        <v>43305</v>
      </c>
    </row>
    <row r="217" spans="1:6" ht="26.25" thickBot="1" x14ac:dyDescent="0.25">
      <c r="A217" s="11">
        <v>43301</v>
      </c>
      <c r="B217" s="12" t="s">
        <v>277</v>
      </c>
      <c r="C217" s="12" t="s">
        <v>90</v>
      </c>
      <c r="D217" s="12" t="s">
        <v>91</v>
      </c>
      <c r="E217" s="13">
        <v>254.48</v>
      </c>
      <c r="F217" s="14">
        <v>43305</v>
      </c>
    </row>
    <row r="218" spans="1:6" ht="26.25" thickBot="1" x14ac:dyDescent="0.25">
      <c r="A218" s="11">
        <v>43301</v>
      </c>
      <c r="B218" s="12" t="s">
        <v>278</v>
      </c>
      <c r="C218" s="12" t="s">
        <v>90</v>
      </c>
      <c r="D218" s="12" t="s">
        <v>91</v>
      </c>
      <c r="E218" s="13">
        <v>266.05</v>
      </c>
      <c r="F218" s="14">
        <v>43305</v>
      </c>
    </row>
    <row r="219" spans="1:6" ht="39" thickBot="1" x14ac:dyDescent="0.25">
      <c r="A219" s="18">
        <v>43301</v>
      </c>
      <c r="B219" s="19" t="s">
        <v>279</v>
      </c>
      <c r="C219" s="19" t="s">
        <v>87</v>
      </c>
      <c r="D219" s="19" t="s">
        <v>75</v>
      </c>
      <c r="E219" s="27">
        <v>206.52</v>
      </c>
      <c r="F219" s="20">
        <v>43305</v>
      </c>
    </row>
    <row r="220" spans="1:6" ht="39" thickBot="1" x14ac:dyDescent="0.25">
      <c r="A220" s="11">
        <v>43301</v>
      </c>
      <c r="B220" s="12" t="s">
        <v>280</v>
      </c>
      <c r="C220" s="12" t="s">
        <v>87</v>
      </c>
      <c r="D220" s="12" t="s">
        <v>78</v>
      </c>
      <c r="E220" s="13">
        <v>766.43</v>
      </c>
      <c r="F220" s="14">
        <v>43305</v>
      </c>
    </row>
    <row r="221" spans="1:6" ht="39" thickBot="1" x14ac:dyDescent="0.25">
      <c r="A221" s="11">
        <v>43301</v>
      </c>
      <c r="B221" s="12" t="s">
        <v>281</v>
      </c>
      <c r="C221" s="12" t="s">
        <v>87</v>
      </c>
      <c r="D221" s="12" t="s">
        <v>78</v>
      </c>
      <c r="E221" s="13">
        <v>729.08</v>
      </c>
      <c r="F221" s="14">
        <v>43305</v>
      </c>
    </row>
    <row r="222" spans="1:6" ht="39" thickBot="1" x14ac:dyDescent="0.25">
      <c r="A222" s="18">
        <v>43304</v>
      </c>
      <c r="B222" s="19" t="s">
        <v>282</v>
      </c>
      <c r="C222" s="19" t="s">
        <v>72</v>
      </c>
      <c r="D222" s="19" t="s">
        <v>73</v>
      </c>
      <c r="E222" s="27">
        <v>83.21</v>
      </c>
      <c r="F222" s="20">
        <v>43315</v>
      </c>
    </row>
    <row r="223" spans="1:6" ht="39" thickBot="1" x14ac:dyDescent="0.25">
      <c r="A223" s="11">
        <v>43304</v>
      </c>
      <c r="B223" s="12" t="s">
        <v>283</v>
      </c>
      <c r="C223" s="12" t="s">
        <v>72</v>
      </c>
      <c r="D223" s="12" t="s">
        <v>78</v>
      </c>
      <c r="E223" s="13">
        <v>93.94</v>
      </c>
      <c r="F223" s="14">
        <v>43315</v>
      </c>
    </row>
    <row r="224" spans="1:6" ht="39" thickBot="1" x14ac:dyDescent="0.25">
      <c r="A224" s="11">
        <v>43305</v>
      </c>
      <c r="B224" s="12" t="s">
        <v>284</v>
      </c>
      <c r="C224" s="12" t="s">
        <v>87</v>
      </c>
      <c r="D224" s="12" t="s">
        <v>78</v>
      </c>
      <c r="E224" s="13">
        <v>812.19</v>
      </c>
      <c r="F224" s="14">
        <v>43308</v>
      </c>
    </row>
    <row r="225" spans="1:6" ht="39" thickBot="1" x14ac:dyDescent="0.25">
      <c r="A225" s="11">
        <v>43305</v>
      </c>
      <c r="B225" s="12" t="s">
        <v>285</v>
      </c>
      <c r="C225" s="12" t="s">
        <v>87</v>
      </c>
      <c r="D225" s="12" t="s">
        <v>78</v>
      </c>
      <c r="E225" s="13">
        <v>56.54</v>
      </c>
      <c r="F225" s="14">
        <v>43308</v>
      </c>
    </row>
    <row r="226" spans="1:6" ht="39" thickBot="1" x14ac:dyDescent="0.25">
      <c r="A226" s="11">
        <v>43305</v>
      </c>
      <c r="B226" s="12" t="s">
        <v>286</v>
      </c>
      <c r="C226" s="12" t="s">
        <v>87</v>
      </c>
      <c r="D226" s="12" t="s">
        <v>75</v>
      </c>
      <c r="E226" s="13">
        <v>67.540000000000006</v>
      </c>
      <c r="F226" s="14">
        <v>43308</v>
      </c>
    </row>
    <row r="227" spans="1:6" ht="39" thickBot="1" x14ac:dyDescent="0.25">
      <c r="A227" s="11">
        <v>43305</v>
      </c>
      <c r="B227" s="12" t="s">
        <v>287</v>
      </c>
      <c r="C227" s="12" t="s">
        <v>87</v>
      </c>
      <c r="D227" s="12" t="s">
        <v>78</v>
      </c>
      <c r="E227" s="13">
        <v>696.59</v>
      </c>
      <c r="F227" s="14">
        <v>43308</v>
      </c>
    </row>
    <row r="228" spans="1:6" ht="39" thickBot="1" x14ac:dyDescent="0.25">
      <c r="A228" s="11">
        <v>43307</v>
      </c>
      <c r="B228" s="12" t="s">
        <v>288</v>
      </c>
      <c r="C228" s="12" t="s">
        <v>72</v>
      </c>
      <c r="D228" s="12" t="s">
        <v>73</v>
      </c>
      <c r="E228" s="13">
        <v>614.29999999999995</v>
      </c>
      <c r="F228" s="14">
        <v>43315</v>
      </c>
    </row>
    <row r="229" spans="1:6" ht="39" thickBot="1" x14ac:dyDescent="0.25">
      <c r="A229" s="11">
        <v>43307</v>
      </c>
      <c r="B229" s="12" t="s">
        <v>289</v>
      </c>
      <c r="C229" s="12" t="s">
        <v>72</v>
      </c>
      <c r="D229" s="12" t="s">
        <v>75</v>
      </c>
      <c r="E229" s="13">
        <v>59.98</v>
      </c>
      <c r="F229" s="14">
        <v>43315</v>
      </c>
    </row>
    <row r="230" spans="1:6" ht="39" thickBot="1" x14ac:dyDescent="0.25">
      <c r="A230" s="11">
        <v>43307</v>
      </c>
      <c r="B230" s="12" t="s">
        <v>290</v>
      </c>
      <c r="C230" s="12" t="s">
        <v>72</v>
      </c>
      <c r="D230" s="12" t="s">
        <v>73</v>
      </c>
      <c r="E230" s="13">
        <v>292.23</v>
      </c>
      <c r="F230" s="14">
        <v>43315</v>
      </c>
    </row>
    <row r="231" spans="1:6" ht="39" thickBot="1" x14ac:dyDescent="0.25">
      <c r="A231" s="11">
        <v>43310</v>
      </c>
      <c r="B231" s="12" t="s">
        <v>291</v>
      </c>
      <c r="C231" s="12" t="s">
        <v>87</v>
      </c>
      <c r="D231" s="12" t="s">
        <v>73</v>
      </c>
      <c r="E231" s="13">
        <v>143.52000000000001</v>
      </c>
      <c r="F231" s="14">
        <v>43311</v>
      </c>
    </row>
    <row r="232" spans="1:6" ht="26.25" thickBot="1" x14ac:dyDescent="0.25">
      <c r="A232" s="18">
        <v>43312</v>
      </c>
      <c r="B232" s="19" t="s">
        <v>95</v>
      </c>
      <c r="C232" s="19" t="s">
        <v>292</v>
      </c>
      <c r="D232" s="19" t="s">
        <v>97</v>
      </c>
      <c r="E232" s="28">
        <v>6859</v>
      </c>
      <c r="F232" s="20">
        <v>43311</v>
      </c>
    </row>
    <row r="233" spans="1:6" ht="13.5" thickBot="1" x14ac:dyDescent="0.25">
      <c r="A233" s="11">
        <v>43312</v>
      </c>
      <c r="B233" s="12" t="s">
        <v>102</v>
      </c>
      <c r="C233" s="12" t="s">
        <v>293</v>
      </c>
      <c r="D233" s="12" t="s">
        <v>100</v>
      </c>
      <c r="E233" s="15">
        <v>963.28</v>
      </c>
      <c r="F233" s="14">
        <v>43319</v>
      </c>
    </row>
    <row r="234" spans="1:6" ht="13.5" thickBot="1" x14ac:dyDescent="0.25">
      <c r="A234" s="11">
        <v>43312</v>
      </c>
      <c r="B234" s="12" t="s">
        <v>98</v>
      </c>
      <c r="C234" s="12" t="s">
        <v>294</v>
      </c>
      <c r="D234" s="12" t="s">
        <v>100</v>
      </c>
      <c r="E234" s="15">
        <v>111.09</v>
      </c>
      <c r="F234" s="14">
        <v>43319</v>
      </c>
    </row>
    <row r="235" spans="1:6" ht="13.5" thickBot="1" x14ac:dyDescent="0.25">
      <c r="A235" s="11">
        <v>43312</v>
      </c>
      <c r="B235" s="12" t="s">
        <v>98</v>
      </c>
      <c r="C235" s="12" t="s">
        <v>295</v>
      </c>
      <c r="D235" s="12" t="s">
        <v>100</v>
      </c>
      <c r="E235" s="15">
        <v>63.42</v>
      </c>
      <c r="F235" s="14">
        <v>43319</v>
      </c>
    </row>
    <row r="236" spans="1:6" ht="39" thickBot="1" x14ac:dyDescent="0.25">
      <c r="A236" s="11">
        <v>43315</v>
      </c>
      <c r="B236" s="12" t="s">
        <v>296</v>
      </c>
      <c r="C236" s="12" t="s">
        <v>87</v>
      </c>
      <c r="D236" s="12" t="s">
        <v>73</v>
      </c>
      <c r="E236" s="13">
        <v>2700.75</v>
      </c>
      <c r="F236" s="14">
        <v>43319</v>
      </c>
    </row>
    <row r="237" spans="1:6" ht="39" thickBot="1" x14ac:dyDescent="0.25">
      <c r="A237" s="11">
        <v>43315</v>
      </c>
      <c r="B237" s="12" t="s">
        <v>297</v>
      </c>
      <c r="C237" s="12" t="s">
        <v>72</v>
      </c>
      <c r="D237" s="12" t="s">
        <v>73</v>
      </c>
      <c r="E237" s="13">
        <v>1796.86</v>
      </c>
      <c r="F237" s="14">
        <v>43341</v>
      </c>
    </row>
    <row r="238" spans="1:6" ht="39" thickBot="1" x14ac:dyDescent="0.25">
      <c r="A238" s="18">
        <v>43318</v>
      </c>
      <c r="B238" s="19" t="s">
        <v>298</v>
      </c>
      <c r="C238" s="19" t="s">
        <v>72</v>
      </c>
      <c r="D238" s="19" t="s">
        <v>73</v>
      </c>
      <c r="E238" s="27">
        <v>2219.4499999999998</v>
      </c>
      <c r="F238" s="20">
        <v>43341</v>
      </c>
    </row>
    <row r="239" spans="1:6" ht="39" thickBot="1" x14ac:dyDescent="0.25">
      <c r="A239" s="11">
        <v>43323</v>
      </c>
      <c r="B239" s="12" t="s">
        <v>299</v>
      </c>
      <c r="C239" s="12" t="s">
        <v>87</v>
      </c>
      <c r="D239" s="12" t="s">
        <v>73</v>
      </c>
      <c r="E239" s="13">
        <v>1965.99</v>
      </c>
      <c r="F239" s="14">
        <v>43328</v>
      </c>
    </row>
    <row r="240" spans="1:6" ht="39" thickBot="1" x14ac:dyDescent="0.25">
      <c r="A240" s="11">
        <v>43326</v>
      </c>
      <c r="B240" s="12" t="s">
        <v>300</v>
      </c>
      <c r="C240" s="12" t="s">
        <v>87</v>
      </c>
      <c r="D240" s="12" t="s">
        <v>78</v>
      </c>
      <c r="E240" s="13">
        <v>706.38</v>
      </c>
      <c r="F240" s="14">
        <v>43328</v>
      </c>
    </row>
    <row r="241" spans="1:6" ht="39" thickBot="1" x14ac:dyDescent="0.25">
      <c r="A241" s="11">
        <v>43326</v>
      </c>
      <c r="B241" s="12" t="s">
        <v>301</v>
      </c>
      <c r="C241" s="12" t="s">
        <v>87</v>
      </c>
      <c r="D241" s="12" t="s">
        <v>75</v>
      </c>
      <c r="E241" s="13">
        <v>92.18</v>
      </c>
      <c r="F241" s="14">
        <v>43328</v>
      </c>
    </row>
    <row r="242" spans="1:6" ht="39" thickBot="1" x14ac:dyDescent="0.25">
      <c r="A242" s="18">
        <v>43326</v>
      </c>
      <c r="B242" s="19" t="s">
        <v>302</v>
      </c>
      <c r="C242" s="19" t="s">
        <v>87</v>
      </c>
      <c r="D242" s="19" t="s">
        <v>78</v>
      </c>
      <c r="E242" s="27">
        <v>862.73</v>
      </c>
      <c r="F242" s="20">
        <v>43328</v>
      </c>
    </row>
    <row r="243" spans="1:6" ht="39" thickBot="1" x14ac:dyDescent="0.25">
      <c r="A243" s="11">
        <v>43327</v>
      </c>
      <c r="B243" s="12" t="s">
        <v>303</v>
      </c>
      <c r="C243" s="12" t="s">
        <v>72</v>
      </c>
      <c r="D243" s="12" t="s">
        <v>73</v>
      </c>
      <c r="E243" s="13">
        <v>115.4</v>
      </c>
      <c r="F243" s="14">
        <v>43341</v>
      </c>
    </row>
    <row r="244" spans="1:6" ht="39" thickBot="1" x14ac:dyDescent="0.25">
      <c r="A244" s="11">
        <v>43327</v>
      </c>
      <c r="B244" s="12" t="s">
        <v>142</v>
      </c>
      <c r="C244" s="12" t="s">
        <v>132</v>
      </c>
      <c r="D244" s="12" t="s">
        <v>129</v>
      </c>
      <c r="E244" s="13">
        <v>2990</v>
      </c>
      <c r="F244" s="14">
        <v>43328</v>
      </c>
    </row>
    <row r="245" spans="1:6" ht="39" thickBot="1" x14ac:dyDescent="0.25">
      <c r="A245" s="11">
        <v>43329</v>
      </c>
      <c r="B245" s="12" t="s">
        <v>304</v>
      </c>
      <c r="C245" s="12" t="s">
        <v>72</v>
      </c>
      <c r="D245" s="12" t="s">
        <v>73</v>
      </c>
      <c r="E245" s="13">
        <v>354.62</v>
      </c>
      <c r="F245" s="14">
        <v>43356</v>
      </c>
    </row>
    <row r="246" spans="1:6" ht="39" thickBot="1" x14ac:dyDescent="0.25">
      <c r="A246" s="11">
        <v>43332</v>
      </c>
      <c r="B246" s="12" t="s">
        <v>305</v>
      </c>
      <c r="C246" s="12" t="s">
        <v>72</v>
      </c>
      <c r="D246" s="12" t="s">
        <v>78</v>
      </c>
      <c r="E246" s="13">
        <v>946.23</v>
      </c>
      <c r="F246" s="14">
        <v>43356</v>
      </c>
    </row>
    <row r="247" spans="1:6" ht="39" thickBot="1" x14ac:dyDescent="0.25">
      <c r="A247" s="11">
        <v>43332</v>
      </c>
      <c r="B247" s="12" t="s">
        <v>306</v>
      </c>
      <c r="C247" s="12" t="s">
        <v>72</v>
      </c>
      <c r="D247" s="12" t="s">
        <v>78</v>
      </c>
      <c r="E247" s="13">
        <v>67.8</v>
      </c>
      <c r="F247" s="14">
        <v>43356</v>
      </c>
    </row>
    <row r="248" spans="1:6" ht="26.25" thickBot="1" x14ac:dyDescent="0.25">
      <c r="A248" s="11">
        <v>43333</v>
      </c>
      <c r="B248" s="12" t="s">
        <v>307</v>
      </c>
      <c r="C248" s="12" t="s">
        <v>90</v>
      </c>
      <c r="D248" s="12" t="s">
        <v>91</v>
      </c>
      <c r="E248" s="13">
        <v>492.28</v>
      </c>
      <c r="F248" s="14">
        <v>43341</v>
      </c>
    </row>
    <row r="249" spans="1:6" ht="26.25" thickBot="1" x14ac:dyDescent="0.25">
      <c r="A249" s="11">
        <v>43333</v>
      </c>
      <c r="B249" s="12" t="s">
        <v>308</v>
      </c>
      <c r="C249" s="12" t="s">
        <v>90</v>
      </c>
      <c r="D249" s="12" t="s">
        <v>91</v>
      </c>
      <c r="E249" s="13">
        <v>325.85000000000002</v>
      </c>
      <c r="F249" s="14">
        <v>43341</v>
      </c>
    </row>
    <row r="250" spans="1:6" ht="26.25" thickBot="1" x14ac:dyDescent="0.25">
      <c r="A250" s="11">
        <v>43333</v>
      </c>
      <c r="B250" s="12" t="s">
        <v>309</v>
      </c>
      <c r="C250" s="12" t="s">
        <v>90</v>
      </c>
      <c r="D250" s="12" t="s">
        <v>91</v>
      </c>
      <c r="E250" s="13">
        <v>227.41</v>
      </c>
      <c r="F250" s="14">
        <v>43341</v>
      </c>
    </row>
    <row r="251" spans="1:6" ht="26.25" thickBot="1" x14ac:dyDescent="0.25">
      <c r="A251" s="11">
        <v>43333</v>
      </c>
      <c r="B251" s="12" t="s">
        <v>310</v>
      </c>
      <c r="C251" s="12" t="s">
        <v>90</v>
      </c>
      <c r="D251" s="12" t="s">
        <v>91</v>
      </c>
      <c r="E251" s="13">
        <v>171.25</v>
      </c>
      <c r="F251" s="14">
        <v>43341</v>
      </c>
    </row>
    <row r="252" spans="1:6" ht="39" thickBot="1" x14ac:dyDescent="0.25">
      <c r="A252" s="11">
        <v>43335</v>
      </c>
      <c r="B252" s="12" t="s">
        <v>311</v>
      </c>
      <c r="C252" s="12" t="s">
        <v>72</v>
      </c>
      <c r="D252" s="12" t="s">
        <v>78</v>
      </c>
      <c r="E252" s="13">
        <v>709.8</v>
      </c>
      <c r="F252" s="14">
        <v>43356</v>
      </c>
    </row>
    <row r="253" spans="1:6" ht="39" thickBot="1" x14ac:dyDescent="0.25">
      <c r="A253" s="18">
        <v>43335</v>
      </c>
      <c r="B253" s="19" t="s">
        <v>312</v>
      </c>
      <c r="C253" s="19" t="s">
        <v>72</v>
      </c>
      <c r="D253" s="19" t="s">
        <v>73</v>
      </c>
      <c r="E253" s="27">
        <v>202.55</v>
      </c>
      <c r="F253" s="20">
        <v>43356</v>
      </c>
    </row>
    <row r="254" spans="1:6" ht="39" thickBot="1" x14ac:dyDescent="0.25">
      <c r="A254" s="11">
        <v>43342</v>
      </c>
      <c r="B254" s="12" t="s">
        <v>313</v>
      </c>
      <c r="C254" s="12" t="s">
        <v>72</v>
      </c>
      <c r="D254" s="12" t="s">
        <v>73</v>
      </c>
      <c r="E254" s="13">
        <v>150.75</v>
      </c>
      <c r="F254" s="14">
        <v>43356</v>
      </c>
    </row>
    <row r="255" spans="1:6" ht="26.25" thickBot="1" x14ac:dyDescent="0.25">
      <c r="A255" s="11">
        <v>43342</v>
      </c>
      <c r="B255" s="12" t="s">
        <v>95</v>
      </c>
      <c r="C255" s="12" t="s">
        <v>314</v>
      </c>
      <c r="D255" s="12" t="s">
        <v>97</v>
      </c>
      <c r="E255" s="13">
        <v>7911</v>
      </c>
      <c r="F255" s="14">
        <v>43342</v>
      </c>
    </row>
    <row r="256" spans="1:6" ht="13.5" thickBot="1" x14ac:dyDescent="0.25">
      <c r="A256" s="11">
        <v>43342</v>
      </c>
      <c r="B256" s="12" t="s">
        <v>98</v>
      </c>
      <c r="C256" s="12" t="s">
        <v>315</v>
      </c>
      <c r="D256" s="12" t="s">
        <v>100</v>
      </c>
      <c r="E256" s="13">
        <v>97.85</v>
      </c>
      <c r="F256" s="14">
        <v>43362</v>
      </c>
    </row>
    <row r="257" spans="1:6" ht="13.5" thickBot="1" x14ac:dyDescent="0.25">
      <c r="A257" s="11">
        <v>43342</v>
      </c>
      <c r="B257" s="12" t="s">
        <v>98</v>
      </c>
      <c r="C257" s="12" t="s">
        <v>316</v>
      </c>
      <c r="D257" s="12" t="s">
        <v>100</v>
      </c>
      <c r="E257" s="13">
        <v>90.85</v>
      </c>
      <c r="F257" s="14">
        <v>43362</v>
      </c>
    </row>
    <row r="258" spans="1:6" ht="13.5" thickBot="1" x14ac:dyDescent="0.25">
      <c r="A258" s="11">
        <v>43343</v>
      </c>
      <c r="B258" s="12" t="s">
        <v>102</v>
      </c>
      <c r="C258" s="12" t="s">
        <v>317</v>
      </c>
      <c r="D258" s="12" t="s">
        <v>100</v>
      </c>
      <c r="E258" s="15">
        <v>803.86</v>
      </c>
      <c r="F258" s="14">
        <v>43362</v>
      </c>
    </row>
    <row r="259" spans="1:6" ht="39" thickBot="1" x14ac:dyDescent="0.25">
      <c r="A259" s="18">
        <v>43346</v>
      </c>
      <c r="B259" s="19" t="s">
        <v>318</v>
      </c>
      <c r="C259" s="19" t="s">
        <v>87</v>
      </c>
      <c r="D259" s="19" t="s">
        <v>73</v>
      </c>
      <c r="E259" s="27">
        <v>2700.17</v>
      </c>
      <c r="F259" s="20">
        <v>43356</v>
      </c>
    </row>
    <row r="260" spans="1:6" ht="39" thickBot="1" x14ac:dyDescent="0.25">
      <c r="A260" s="11">
        <v>43346</v>
      </c>
      <c r="B260" s="12" t="s">
        <v>319</v>
      </c>
      <c r="C260" s="12" t="s">
        <v>87</v>
      </c>
      <c r="D260" s="12" t="s">
        <v>73</v>
      </c>
      <c r="E260" s="13">
        <v>1775.52</v>
      </c>
      <c r="F260" s="14">
        <v>43356</v>
      </c>
    </row>
    <row r="261" spans="1:6" ht="39" thickBot="1" x14ac:dyDescent="0.25">
      <c r="A261" s="11">
        <v>43346</v>
      </c>
      <c r="B261" s="12" t="s">
        <v>320</v>
      </c>
      <c r="C261" s="12" t="s">
        <v>87</v>
      </c>
      <c r="D261" s="12" t="s">
        <v>73</v>
      </c>
      <c r="E261" s="13">
        <v>1958.67</v>
      </c>
      <c r="F261" s="14">
        <v>43356</v>
      </c>
    </row>
    <row r="262" spans="1:6" ht="39" thickBot="1" x14ac:dyDescent="0.25">
      <c r="A262" s="11">
        <v>43346</v>
      </c>
      <c r="B262" s="12" t="s">
        <v>321</v>
      </c>
      <c r="C262" s="12" t="s">
        <v>87</v>
      </c>
      <c r="D262" s="12" t="s">
        <v>75</v>
      </c>
      <c r="E262" s="13">
        <v>74.03</v>
      </c>
      <c r="F262" s="14">
        <v>43356</v>
      </c>
    </row>
    <row r="263" spans="1:6" ht="39" thickBot="1" x14ac:dyDescent="0.25">
      <c r="A263" s="18">
        <v>43346</v>
      </c>
      <c r="B263" s="19" t="s">
        <v>322</v>
      </c>
      <c r="C263" s="19" t="s">
        <v>87</v>
      </c>
      <c r="D263" s="19" t="s">
        <v>73</v>
      </c>
      <c r="E263" s="27">
        <v>2227.4299999999998</v>
      </c>
      <c r="F263" s="20">
        <v>43356</v>
      </c>
    </row>
    <row r="264" spans="1:6" ht="26.25" thickBot="1" x14ac:dyDescent="0.25">
      <c r="A264" s="11">
        <v>43346</v>
      </c>
      <c r="B264" s="12" t="s">
        <v>323</v>
      </c>
      <c r="C264" s="12" t="s">
        <v>90</v>
      </c>
      <c r="D264" s="12" t="s">
        <v>91</v>
      </c>
      <c r="E264" s="13">
        <v>800.95</v>
      </c>
      <c r="F264" s="14">
        <v>43361</v>
      </c>
    </row>
    <row r="265" spans="1:6" ht="39" thickBot="1" x14ac:dyDescent="0.25">
      <c r="A265" s="11">
        <v>43354</v>
      </c>
      <c r="B265" s="12" t="s">
        <v>324</v>
      </c>
      <c r="C265" s="12" t="s">
        <v>69</v>
      </c>
      <c r="D265" s="12" t="s">
        <v>66</v>
      </c>
      <c r="E265" s="13">
        <v>150</v>
      </c>
      <c r="F265" s="14">
        <v>43356</v>
      </c>
    </row>
    <row r="266" spans="1:6" ht="39" thickBot="1" x14ac:dyDescent="0.25">
      <c r="A266" s="11">
        <v>43354</v>
      </c>
      <c r="B266" s="12" t="s">
        <v>325</v>
      </c>
      <c r="C266" s="12" t="s">
        <v>72</v>
      </c>
      <c r="D266" s="12" t="s">
        <v>78</v>
      </c>
      <c r="E266" s="13">
        <v>765.52</v>
      </c>
      <c r="F266" s="14">
        <v>43356</v>
      </c>
    </row>
    <row r="267" spans="1:6" ht="39" thickBot="1" x14ac:dyDescent="0.25">
      <c r="A267" s="11">
        <v>43355</v>
      </c>
      <c r="B267" s="12" t="s">
        <v>326</v>
      </c>
      <c r="C267" s="12" t="s">
        <v>72</v>
      </c>
      <c r="D267" s="12" t="s">
        <v>78</v>
      </c>
      <c r="E267" s="13">
        <v>711.73</v>
      </c>
      <c r="F267" s="14">
        <v>43356</v>
      </c>
    </row>
    <row r="268" spans="1:6" ht="39" thickBot="1" x14ac:dyDescent="0.25">
      <c r="A268" s="11">
        <v>43355</v>
      </c>
      <c r="B268" s="12" t="s">
        <v>327</v>
      </c>
      <c r="C268" s="12" t="s">
        <v>72</v>
      </c>
      <c r="D268" s="12" t="s">
        <v>73</v>
      </c>
      <c r="E268" s="13">
        <v>917.92</v>
      </c>
      <c r="F268" s="14">
        <v>43356</v>
      </c>
    </row>
    <row r="269" spans="1:6" ht="39" thickBot="1" x14ac:dyDescent="0.25">
      <c r="A269" s="11">
        <v>43355</v>
      </c>
      <c r="B269" s="12" t="s">
        <v>328</v>
      </c>
      <c r="C269" s="12" t="s">
        <v>72</v>
      </c>
      <c r="D269" s="12" t="s">
        <v>75</v>
      </c>
      <c r="E269" s="13">
        <v>62.66</v>
      </c>
      <c r="F269" s="14">
        <v>43356</v>
      </c>
    </row>
    <row r="270" spans="1:6" ht="39" thickBot="1" x14ac:dyDescent="0.25">
      <c r="A270" s="11">
        <v>43360</v>
      </c>
      <c r="B270" s="12" t="s">
        <v>329</v>
      </c>
      <c r="C270" s="12" t="s">
        <v>87</v>
      </c>
      <c r="D270" s="12" t="s">
        <v>78</v>
      </c>
      <c r="E270" s="13">
        <v>700.48</v>
      </c>
      <c r="F270" s="14">
        <v>43362</v>
      </c>
    </row>
    <row r="271" spans="1:6" ht="39" thickBot="1" x14ac:dyDescent="0.25">
      <c r="A271" s="11">
        <v>43360</v>
      </c>
      <c r="B271" s="12" t="s">
        <v>330</v>
      </c>
      <c r="C271" s="12" t="s">
        <v>87</v>
      </c>
      <c r="D271" s="12" t="s">
        <v>75</v>
      </c>
      <c r="E271" s="13">
        <v>61.96</v>
      </c>
      <c r="F271" s="14">
        <v>43362</v>
      </c>
    </row>
    <row r="272" spans="1:6" ht="39" thickBot="1" x14ac:dyDescent="0.25">
      <c r="A272" s="11">
        <v>43361</v>
      </c>
      <c r="B272" s="12" t="s">
        <v>331</v>
      </c>
      <c r="C272" s="12" t="s">
        <v>87</v>
      </c>
      <c r="D272" s="12" t="s">
        <v>75</v>
      </c>
      <c r="E272" s="13">
        <v>54.53</v>
      </c>
      <c r="F272" s="14">
        <v>43362</v>
      </c>
    </row>
    <row r="273" spans="1:6" ht="39" thickBot="1" x14ac:dyDescent="0.25">
      <c r="A273" s="11">
        <v>43361</v>
      </c>
      <c r="B273" s="12" t="s">
        <v>332</v>
      </c>
      <c r="C273" s="12" t="s">
        <v>87</v>
      </c>
      <c r="D273" s="12" t="s">
        <v>78</v>
      </c>
      <c r="E273" s="13">
        <v>692.12</v>
      </c>
      <c r="F273" s="14">
        <v>43362</v>
      </c>
    </row>
    <row r="274" spans="1:6" ht="26.25" thickBot="1" x14ac:dyDescent="0.25">
      <c r="A274" s="11">
        <v>43363</v>
      </c>
      <c r="B274" s="12" t="s">
        <v>333</v>
      </c>
      <c r="C274" s="12" t="s">
        <v>90</v>
      </c>
      <c r="D274" s="12" t="s">
        <v>91</v>
      </c>
      <c r="E274" s="13">
        <v>478.64</v>
      </c>
      <c r="F274" s="14">
        <v>43370</v>
      </c>
    </row>
    <row r="275" spans="1:6" ht="26.25" thickBot="1" x14ac:dyDescent="0.25">
      <c r="A275" s="11">
        <v>43363</v>
      </c>
      <c r="B275" s="12" t="s">
        <v>334</v>
      </c>
      <c r="C275" s="12" t="s">
        <v>90</v>
      </c>
      <c r="D275" s="12" t="s">
        <v>91</v>
      </c>
      <c r="E275" s="13">
        <v>373.18</v>
      </c>
      <c r="F275" s="14">
        <v>43370</v>
      </c>
    </row>
    <row r="276" spans="1:6" ht="26.25" thickBot="1" x14ac:dyDescent="0.25">
      <c r="A276" s="18">
        <v>43363</v>
      </c>
      <c r="B276" s="19" t="s">
        <v>335</v>
      </c>
      <c r="C276" s="19" t="s">
        <v>90</v>
      </c>
      <c r="D276" s="19" t="s">
        <v>91</v>
      </c>
      <c r="E276" s="27">
        <v>222.28</v>
      </c>
      <c r="F276" s="20">
        <v>43370</v>
      </c>
    </row>
    <row r="277" spans="1:6" ht="26.25" thickBot="1" x14ac:dyDescent="0.25">
      <c r="A277" s="11">
        <v>43363</v>
      </c>
      <c r="B277" s="12" t="s">
        <v>336</v>
      </c>
      <c r="C277" s="12" t="s">
        <v>90</v>
      </c>
      <c r="D277" s="12" t="s">
        <v>91</v>
      </c>
      <c r="E277" s="13">
        <v>184.96</v>
      </c>
      <c r="F277" s="14">
        <v>43370</v>
      </c>
    </row>
    <row r="278" spans="1:6" ht="39" thickBot="1" x14ac:dyDescent="0.25">
      <c r="A278" s="18">
        <v>43367</v>
      </c>
      <c r="B278" s="19" t="s">
        <v>337</v>
      </c>
      <c r="C278" s="19" t="s">
        <v>87</v>
      </c>
      <c r="D278" s="19" t="s">
        <v>73</v>
      </c>
      <c r="E278" s="27">
        <v>708.75</v>
      </c>
      <c r="F278" s="20">
        <v>43370</v>
      </c>
    </row>
    <row r="279" spans="1:6" ht="39" thickBot="1" x14ac:dyDescent="0.25">
      <c r="A279" s="11">
        <v>43368</v>
      </c>
      <c r="B279" s="12" t="s">
        <v>338</v>
      </c>
      <c r="C279" s="12" t="s">
        <v>72</v>
      </c>
      <c r="D279" s="12" t="s">
        <v>73</v>
      </c>
      <c r="E279" s="13">
        <v>73.709999999999994</v>
      </c>
      <c r="F279" s="14">
        <v>43383</v>
      </c>
    </row>
    <row r="280" spans="1:6" ht="26.25" thickBot="1" x14ac:dyDescent="0.25">
      <c r="A280" s="11">
        <v>43371</v>
      </c>
      <c r="B280" s="12" t="s">
        <v>95</v>
      </c>
      <c r="C280" s="12" t="s">
        <v>339</v>
      </c>
      <c r="D280" s="12" t="s">
        <v>97</v>
      </c>
      <c r="E280" s="13">
        <v>6662</v>
      </c>
      <c r="F280" s="14">
        <v>43371</v>
      </c>
    </row>
    <row r="281" spans="1:6" ht="13.5" thickBot="1" x14ac:dyDescent="0.25">
      <c r="A281" s="11">
        <v>43373</v>
      </c>
      <c r="B281" s="12" t="s">
        <v>98</v>
      </c>
      <c r="C281" s="12" t="s">
        <v>340</v>
      </c>
      <c r="D281" s="12" t="s">
        <v>100</v>
      </c>
      <c r="E281" s="13">
        <v>80.63</v>
      </c>
      <c r="F281" s="14">
        <v>43383</v>
      </c>
    </row>
    <row r="282" spans="1:6" ht="13.5" thickBot="1" x14ac:dyDescent="0.25">
      <c r="A282" s="11">
        <v>43373</v>
      </c>
      <c r="B282" s="12" t="s">
        <v>98</v>
      </c>
      <c r="C282" s="12" t="s">
        <v>341</v>
      </c>
      <c r="D282" s="12" t="s">
        <v>100</v>
      </c>
      <c r="E282" s="13">
        <v>74.59</v>
      </c>
      <c r="F282" s="14">
        <v>43383</v>
      </c>
    </row>
    <row r="283" spans="1:6" ht="13.5" thickBot="1" x14ac:dyDescent="0.25">
      <c r="A283" s="11">
        <v>43373</v>
      </c>
      <c r="B283" s="12" t="s">
        <v>102</v>
      </c>
      <c r="C283" s="12" t="s">
        <v>342</v>
      </c>
      <c r="D283" s="12" t="s">
        <v>100</v>
      </c>
      <c r="E283" s="15">
        <v>671.25</v>
      </c>
      <c r="F283" s="14">
        <v>43383</v>
      </c>
    </row>
    <row r="284" spans="1:6" ht="39" thickBot="1" x14ac:dyDescent="0.25">
      <c r="A284" s="18">
        <v>43375</v>
      </c>
      <c r="B284" s="19" t="s">
        <v>343</v>
      </c>
      <c r="C284" s="19" t="s">
        <v>67</v>
      </c>
      <c r="D284" s="19" t="s">
        <v>68</v>
      </c>
      <c r="E284" s="27">
        <v>30</v>
      </c>
      <c r="F284" s="20">
        <v>43383</v>
      </c>
    </row>
    <row r="285" spans="1:6" ht="26.25" thickBot="1" x14ac:dyDescent="0.25">
      <c r="A285" s="11">
        <v>43376</v>
      </c>
      <c r="B285" s="12" t="s">
        <v>344</v>
      </c>
      <c r="C285" s="12" t="s">
        <v>90</v>
      </c>
      <c r="D285" s="12" t="s">
        <v>91</v>
      </c>
      <c r="E285" s="13">
        <v>731.22</v>
      </c>
      <c r="F285" s="14">
        <v>43390</v>
      </c>
    </row>
    <row r="286" spans="1:6" ht="39" thickBot="1" x14ac:dyDescent="0.25">
      <c r="A286" s="11">
        <v>43378</v>
      </c>
      <c r="B286" s="12" t="s">
        <v>345</v>
      </c>
      <c r="C286" s="12" t="s">
        <v>87</v>
      </c>
      <c r="D286" s="12" t="s">
        <v>73</v>
      </c>
      <c r="E286" s="13">
        <v>2701.62</v>
      </c>
      <c r="F286" s="14">
        <v>43383</v>
      </c>
    </row>
    <row r="287" spans="1:6" ht="39" thickBot="1" x14ac:dyDescent="0.25">
      <c r="A287" s="11">
        <v>43378</v>
      </c>
      <c r="B287" s="12" t="s">
        <v>346</v>
      </c>
      <c r="C287" s="12" t="s">
        <v>72</v>
      </c>
      <c r="D287" s="12" t="s">
        <v>73</v>
      </c>
      <c r="E287" s="13">
        <v>1100.8</v>
      </c>
      <c r="F287" s="14">
        <v>43403</v>
      </c>
    </row>
    <row r="288" spans="1:6" ht="39" thickBot="1" x14ac:dyDescent="0.25">
      <c r="A288" s="11">
        <v>43378</v>
      </c>
      <c r="B288" s="12" t="s">
        <v>347</v>
      </c>
      <c r="C288" s="12" t="s">
        <v>72</v>
      </c>
      <c r="D288" s="12" t="s">
        <v>78</v>
      </c>
      <c r="E288" s="13">
        <v>29.12</v>
      </c>
      <c r="F288" s="14">
        <v>43403</v>
      </c>
    </row>
    <row r="289" spans="1:6" ht="13.5" thickBot="1" x14ac:dyDescent="0.25">
      <c r="A289" s="11">
        <v>43380</v>
      </c>
      <c r="B289" s="12" t="s">
        <v>62</v>
      </c>
      <c r="C289" s="12" t="s">
        <v>123</v>
      </c>
      <c r="D289" s="12" t="s">
        <v>111</v>
      </c>
      <c r="E289" s="13">
        <v>3030.9</v>
      </c>
      <c r="F289" s="14">
        <v>43378</v>
      </c>
    </row>
    <row r="290" spans="1:6" ht="39" thickBot="1" x14ac:dyDescent="0.25">
      <c r="A290" s="11">
        <v>43381</v>
      </c>
      <c r="B290" s="12" t="s">
        <v>348</v>
      </c>
      <c r="C290" s="12" t="s">
        <v>87</v>
      </c>
      <c r="D290" s="12" t="s">
        <v>73</v>
      </c>
      <c r="E290" s="13">
        <v>1594.75</v>
      </c>
      <c r="F290" s="14">
        <v>43383</v>
      </c>
    </row>
    <row r="291" spans="1:6" ht="39" thickBot="1" x14ac:dyDescent="0.25">
      <c r="A291" s="11">
        <v>43381</v>
      </c>
      <c r="B291" s="12" t="s">
        <v>349</v>
      </c>
      <c r="C291" s="12" t="s">
        <v>87</v>
      </c>
      <c r="D291" s="12" t="s">
        <v>73</v>
      </c>
      <c r="E291" s="13">
        <v>2127.63</v>
      </c>
      <c r="F291" s="14">
        <v>43383</v>
      </c>
    </row>
    <row r="292" spans="1:6" ht="39" thickBot="1" x14ac:dyDescent="0.25">
      <c r="A292" s="11">
        <v>43391</v>
      </c>
      <c r="B292" s="12" t="s">
        <v>350</v>
      </c>
      <c r="C292" s="12" t="s">
        <v>72</v>
      </c>
      <c r="D292" s="12" t="s">
        <v>73</v>
      </c>
      <c r="E292" s="13">
        <v>290.41000000000003</v>
      </c>
      <c r="F292" s="14">
        <v>43410</v>
      </c>
    </row>
    <row r="293" spans="1:6" ht="26.25" thickBot="1" x14ac:dyDescent="0.25">
      <c r="A293" s="11">
        <v>43392</v>
      </c>
      <c r="B293" s="12" t="s">
        <v>351</v>
      </c>
      <c r="C293" s="12" t="s">
        <v>90</v>
      </c>
      <c r="D293" s="12" t="s">
        <v>91</v>
      </c>
      <c r="E293" s="13">
        <v>444.17</v>
      </c>
      <c r="F293" s="14">
        <v>43402</v>
      </c>
    </row>
    <row r="294" spans="1:6" ht="26.25" thickBot="1" x14ac:dyDescent="0.25">
      <c r="A294" s="11">
        <v>43392</v>
      </c>
      <c r="B294" s="12" t="s">
        <v>352</v>
      </c>
      <c r="C294" s="12" t="s">
        <v>90</v>
      </c>
      <c r="D294" s="12" t="s">
        <v>91</v>
      </c>
      <c r="E294" s="13">
        <v>367.3</v>
      </c>
      <c r="F294" s="14">
        <v>43402</v>
      </c>
    </row>
    <row r="295" spans="1:6" ht="26.25" thickBot="1" x14ac:dyDescent="0.25">
      <c r="A295" s="11">
        <v>43395</v>
      </c>
      <c r="B295" s="12" t="s">
        <v>353</v>
      </c>
      <c r="C295" s="12" t="s">
        <v>90</v>
      </c>
      <c r="D295" s="12" t="s">
        <v>91</v>
      </c>
      <c r="E295" s="13">
        <v>204.99</v>
      </c>
      <c r="F295" s="14">
        <v>43402</v>
      </c>
    </row>
    <row r="296" spans="1:6" ht="26.25" thickBot="1" x14ac:dyDescent="0.25">
      <c r="A296" s="11">
        <v>43395</v>
      </c>
      <c r="B296" s="12" t="s">
        <v>354</v>
      </c>
      <c r="C296" s="12" t="s">
        <v>90</v>
      </c>
      <c r="D296" s="12" t="s">
        <v>91</v>
      </c>
      <c r="E296" s="13">
        <v>376.68</v>
      </c>
      <c r="F296" s="14">
        <v>43402</v>
      </c>
    </row>
    <row r="297" spans="1:6" ht="39" thickBot="1" x14ac:dyDescent="0.25">
      <c r="A297" s="11">
        <v>43395</v>
      </c>
      <c r="B297" s="12" t="s">
        <v>355</v>
      </c>
      <c r="C297" s="12" t="s">
        <v>87</v>
      </c>
      <c r="D297" s="12" t="s">
        <v>78</v>
      </c>
      <c r="E297" s="13">
        <v>599.59</v>
      </c>
      <c r="F297" s="14">
        <v>43402</v>
      </c>
    </row>
    <row r="298" spans="1:6" ht="39" thickBot="1" x14ac:dyDescent="0.25">
      <c r="A298" s="11">
        <v>43395</v>
      </c>
      <c r="B298" s="12" t="s">
        <v>356</v>
      </c>
      <c r="C298" s="12" t="s">
        <v>87</v>
      </c>
      <c r="D298" s="12" t="s">
        <v>73</v>
      </c>
      <c r="E298" s="13">
        <v>99.71</v>
      </c>
      <c r="F298" s="14">
        <v>43402</v>
      </c>
    </row>
    <row r="299" spans="1:6" ht="39" thickBot="1" x14ac:dyDescent="0.25">
      <c r="A299" s="11">
        <v>43395</v>
      </c>
      <c r="B299" s="12" t="s">
        <v>357</v>
      </c>
      <c r="C299" s="12" t="s">
        <v>87</v>
      </c>
      <c r="D299" s="12" t="s">
        <v>78</v>
      </c>
      <c r="E299" s="13">
        <v>698.94</v>
      </c>
      <c r="F299" s="14">
        <v>43402</v>
      </c>
    </row>
    <row r="300" spans="1:6" ht="13.5" thickBot="1" x14ac:dyDescent="0.25">
      <c r="A300" s="18">
        <v>43396</v>
      </c>
      <c r="B300" s="19" t="s">
        <v>62</v>
      </c>
      <c r="C300" s="19" t="s">
        <v>113</v>
      </c>
      <c r="D300" s="19" t="s">
        <v>111</v>
      </c>
      <c r="E300" s="27">
        <v>3229</v>
      </c>
      <c r="F300" s="20">
        <v>43395</v>
      </c>
    </row>
    <row r="301" spans="1:6" ht="39" thickBot="1" x14ac:dyDescent="0.25">
      <c r="A301" s="11">
        <v>43397</v>
      </c>
      <c r="B301" s="12" t="s">
        <v>358</v>
      </c>
      <c r="C301" s="12" t="s">
        <v>72</v>
      </c>
      <c r="D301" s="12" t="s">
        <v>78</v>
      </c>
      <c r="E301" s="13">
        <v>176.35</v>
      </c>
      <c r="F301" s="14">
        <v>43410</v>
      </c>
    </row>
    <row r="302" spans="1:6" ht="39" thickBot="1" x14ac:dyDescent="0.25">
      <c r="A302" s="18">
        <v>43397</v>
      </c>
      <c r="B302" s="19" t="s">
        <v>359</v>
      </c>
      <c r="C302" s="19" t="s">
        <v>72</v>
      </c>
      <c r="D302" s="19" t="s">
        <v>73</v>
      </c>
      <c r="E302" s="27">
        <v>96.89</v>
      </c>
      <c r="F302" s="20">
        <v>43410</v>
      </c>
    </row>
    <row r="303" spans="1:6" ht="39" thickBot="1" x14ac:dyDescent="0.25">
      <c r="A303" s="18">
        <v>43398</v>
      </c>
      <c r="B303" s="19" t="s">
        <v>360</v>
      </c>
      <c r="C303" s="19" t="s">
        <v>87</v>
      </c>
      <c r="D303" s="19" t="s">
        <v>73</v>
      </c>
      <c r="E303" s="27">
        <v>1099.17</v>
      </c>
      <c r="F303" s="20">
        <v>43402</v>
      </c>
    </row>
    <row r="304" spans="1:6" ht="39" thickBot="1" x14ac:dyDescent="0.25">
      <c r="A304" s="18">
        <v>43398</v>
      </c>
      <c r="B304" s="19" t="s">
        <v>361</v>
      </c>
      <c r="C304" s="19" t="s">
        <v>137</v>
      </c>
      <c r="D304" s="19" t="s">
        <v>131</v>
      </c>
      <c r="E304" s="27">
        <v>676.86</v>
      </c>
      <c r="F304" s="20">
        <v>43403</v>
      </c>
    </row>
    <row r="305" spans="1:6" ht="26.25" thickBot="1" x14ac:dyDescent="0.25">
      <c r="A305" s="18">
        <v>43404</v>
      </c>
      <c r="B305" s="19" t="s">
        <v>95</v>
      </c>
      <c r="C305" s="19" t="s">
        <v>362</v>
      </c>
      <c r="D305" s="19" t="s">
        <v>97</v>
      </c>
      <c r="E305" s="27">
        <v>10319</v>
      </c>
      <c r="F305" s="20">
        <v>43404</v>
      </c>
    </row>
    <row r="306" spans="1:6" ht="13.5" thickBot="1" x14ac:dyDescent="0.25">
      <c r="A306" s="11">
        <v>43404</v>
      </c>
      <c r="B306" s="12" t="s">
        <v>98</v>
      </c>
      <c r="C306" s="12" t="s">
        <v>363</v>
      </c>
      <c r="D306" s="12" t="s">
        <v>100</v>
      </c>
      <c r="E306" s="13">
        <v>147.69999999999999</v>
      </c>
      <c r="F306" s="14">
        <v>43410</v>
      </c>
    </row>
    <row r="307" spans="1:6" ht="13.5" thickBot="1" x14ac:dyDescent="0.25">
      <c r="A307" s="11">
        <v>43404</v>
      </c>
      <c r="B307" s="12" t="s">
        <v>98</v>
      </c>
      <c r="C307" s="12" t="s">
        <v>364</v>
      </c>
      <c r="D307" s="12" t="s">
        <v>100</v>
      </c>
      <c r="E307" s="13">
        <v>116.68</v>
      </c>
      <c r="F307" s="14">
        <v>43410</v>
      </c>
    </row>
    <row r="308" spans="1:6" ht="13.5" thickBot="1" x14ac:dyDescent="0.25">
      <c r="A308" s="11">
        <v>43404</v>
      </c>
      <c r="B308" s="12" t="s">
        <v>102</v>
      </c>
      <c r="C308" s="12" t="s">
        <v>365</v>
      </c>
      <c r="D308" s="12" t="s">
        <v>100</v>
      </c>
      <c r="E308" s="13">
        <v>1104.19</v>
      </c>
      <c r="F308" s="14">
        <v>43410</v>
      </c>
    </row>
    <row r="309" spans="1:6" ht="26.25" thickBot="1" x14ac:dyDescent="0.25">
      <c r="A309" s="11">
        <v>43405</v>
      </c>
      <c r="B309" s="12" t="s">
        <v>106</v>
      </c>
      <c r="C309" s="12" t="s">
        <v>366</v>
      </c>
      <c r="D309" s="12" t="s">
        <v>108</v>
      </c>
      <c r="E309" s="13">
        <v>9048.43</v>
      </c>
      <c r="F309" s="14">
        <v>43413</v>
      </c>
    </row>
    <row r="310" spans="1:6" ht="13.5" thickBot="1" x14ac:dyDescent="0.25">
      <c r="A310" s="11">
        <v>43411</v>
      </c>
      <c r="B310" s="12" t="s">
        <v>62</v>
      </c>
      <c r="C310" s="12" t="s">
        <v>123</v>
      </c>
      <c r="D310" s="12" t="s">
        <v>111</v>
      </c>
      <c r="E310" s="13">
        <v>3030.9</v>
      </c>
      <c r="F310" s="14">
        <v>43410</v>
      </c>
    </row>
    <row r="311" spans="1:6" ht="39" thickBot="1" x14ac:dyDescent="0.25">
      <c r="A311" s="11">
        <v>43411</v>
      </c>
      <c r="B311" s="12" t="s">
        <v>367</v>
      </c>
      <c r="C311" s="12" t="s">
        <v>72</v>
      </c>
      <c r="D311" s="12" t="s">
        <v>73</v>
      </c>
      <c r="E311" s="13">
        <v>1576.89</v>
      </c>
      <c r="F311" s="14">
        <v>43430</v>
      </c>
    </row>
    <row r="312" spans="1:6" ht="39" thickBot="1" x14ac:dyDescent="0.25">
      <c r="A312" s="11">
        <v>43411</v>
      </c>
      <c r="B312" s="12" t="s">
        <v>368</v>
      </c>
      <c r="C312" s="12" t="s">
        <v>72</v>
      </c>
      <c r="D312" s="12" t="s">
        <v>78</v>
      </c>
      <c r="E312" s="13">
        <v>979.74</v>
      </c>
      <c r="F312" s="14">
        <v>43430</v>
      </c>
    </row>
    <row r="313" spans="1:6" ht="39" thickBot="1" x14ac:dyDescent="0.25">
      <c r="A313" s="11">
        <v>43413</v>
      </c>
      <c r="B313" s="12" t="s">
        <v>369</v>
      </c>
      <c r="C313" s="12" t="s">
        <v>72</v>
      </c>
      <c r="D313" s="12" t="s">
        <v>73</v>
      </c>
      <c r="E313" s="13">
        <v>1195.1300000000001</v>
      </c>
      <c r="F313" s="14">
        <v>43430</v>
      </c>
    </row>
    <row r="314" spans="1:6" ht="13.5" thickBot="1" x14ac:dyDescent="0.25">
      <c r="A314" s="11">
        <v>43427</v>
      </c>
      <c r="B314" s="12" t="s">
        <v>62</v>
      </c>
      <c r="C314" s="12" t="s">
        <v>113</v>
      </c>
      <c r="D314" s="12" t="s">
        <v>111</v>
      </c>
      <c r="E314" s="13">
        <v>3229</v>
      </c>
      <c r="F314" s="14">
        <v>43426</v>
      </c>
    </row>
    <row r="315" spans="1:6" ht="26.25" thickBot="1" x14ac:dyDescent="0.25">
      <c r="A315" s="11">
        <v>43434</v>
      </c>
      <c r="B315" s="12" t="s">
        <v>95</v>
      </c>
      <c r="C315" s="12" t="s">
        <v>370</v>
      </c>
      <c r="D315" s="12" t="s">
        <v>97</v>
      </c>
      <c r="E315" s="13">
        <v>9516</v>
      </c>
      <c r="F315" s="14">
        <v>43434</v>
      </c>
    </row>
    <row r="316" spans="1:6" ht="26.25" thickBot="1" x14ac:dyDescent="0.25">
      <c r="A316" s="11">
        <v>43434</v>
      </c>
      <c r="B316" s="12" t="s">
        <v>95</v>
      </c>
      <c r="C316" s="12" t="s">
        <v>371</v>
      </c>
      <c r="D316" s="12" t="s">
        <v>97</v>
      </c>
      <c r="E316" s="13">
        <v>3735</v>
      </c>
      <c r="F316" s="14">
        <v>43434</v>
      </c>
    </row>
    <row r="317" spans="1:6" ht="13.5" thickBot="1" x14ac:dyDescent="0.25">
      <c r="A317" s="11">
        <v>43434</v>
      </c>
      <c r="B317" s="12" t="s">
        <v>98</v>
      </c>
      <c r="C317" s="12" t="s">
        <v>372</v>
      </c>
      <c r="D317" s="12" t="s">
        <v>100</v>
      </c>
      <c r="E317" s="13">
        <v>165.21</v>
      </c>
      <c r="F317" s="14">
        <v>43444</v>
      </c>
    </row>
    <row r="318" spans="1:6" ht="13.5" thickBot="1" x14ac:dyDescent="0.25">
      <c r="A318" s="11">
        <v>43434</v>
      </c>
      <c r="B318" s="12" t="s">
        <v>98</v>
      </c>
      <c r="C318" s="12" t="s">
        <v>373</v>
      </c>
      <c r="D318" s="12" t="s">
        <v>100</v>
      </c>
      <c r="E318" s="13">
        <v>133.22999999999999</v>
      </c>
      <c r="F318" s="14">
        <v>43444</v>
      </c>
    </row>
    <row r="319" spans="1:6" ht="13.5" thickBot="1" x14ac:dyDescent="0.25">
      <c r="A319" s="11">
        <v>43434</v>
      </c>
      <c r="B319" s="12" t="s">
        <v>102</v>
      </c>
      <c r="C319" s="12" t="s">
        <v>374</v>
      </c>
      <c r="D319" s="12" t="s">
        <v>100</v>
      </c>
      <c r="E319" s="13">
        <v>1261.3599999999999</v>
      </c>
      <c r="F319" s="14">
        <v>43444</v>
      </c>
    </row>
    <row r="320" spans="1:6" ht="26.25" thickBot="1" x14ac:dyDescent="0.25">
      <c r="A320" s="18">
        <v>43437</v>
      </c>
      <c r="B320" s="19" t="s">
        <v>106</v>
      </c>
      <c r="C320" s="19" t="s">
        <v>107</v>
      </c>
      <c r="D320" s="19" t="s">
        <v>108</v>
      </c>
      <c r="E320" s="27">
        <v>6759.84</v>
      </c>
      <c r="F320" s="20">
        <v>43446</v>
      </c>
    </row>
    <row r="321" spans="1:6" ht="39" thickBot="1" x14ac:dyDescent="0.25">
      <c r="A321" s="18">
        <v>43441</v>
      </c>
      <c r="B321" s="19" t="s">
        <v>71</v>
      </c>
      <c r="C321" s="19" t="s">
        <v>72</v>
      </c>
      <c r="D321" s="19" t="s">
        <v>73</v>
      </c>
      <c r="E321" s="27">
        <v>475.7</v>
      </c>
      <c r="F321" s="20">
        <v>43460</v>
      </c>
    </row>
    <row r="322" spans="1:6" ht="39" thickBot="1" x14ac:dyDescent="0.25">
      <c r="A322" s="18">
        <v>43441</v>
      </c>
      <c r="B322" s="19" t="s">
        <v>74</v>
      </c>
      <c r="C322" s="19" t="s">
        <v>72</v>
      </c>
      <c r="D322" s="19" t="s">
        <v>75</v>
      </c>
      <c r="E322" s="27">
        <v>78.63</v>
      </c>
      <c r="F322" s="20">
        <v>43460</v>
      </c>
    </row>
    <row r="323" spans="1:6" ht="39" thickBot="1" x14ac:dyDescent="0.25">
      <c r="A323" s="18">
        <v>43444</v>
      </c>
      <c r="B323" s="19" t="s">
        <v>76</v>
      </c>
      <c r="C323" s="19" t="s">
        <v>72</v>
      </c>
      <c r="D323" s="19" t="s">
        <v>73</v>
      </c>
      <c r="E323" s="27">
        <v>830.28</v>
      </c>
      <c r="F323" s="20">
        <v>43460</v>
      </c>
    </row>
    <row r="324" spans="1:6" ht="39" thickBot="1" x14ac:dyDescent="0.25">
      <c r="A324" s="18">
        <v>43444</v>
      </c>
      <c r="B324" s="19" t="s">
        <v>77</v>
      </c>
      <c r="C324" s="19" t="s">
        <v>72</v>
      </c>
      <c r="D324" s="19" t="s">
        <v>78</v>
      </c>
      <c r="E324" s="27">
        <v>167.75</v>
      </c>
      <c r="F324" s="20">
        <v>43460</v>
      </c>
    </row>
    <row r="325" spans="1:6" ht="39" thickBot="1" x14ac:dyDescent="0.25">
      <c r="A325" s="18">
        <v>43445</v>
      </c>
      <c r="B325" s="19" t="s">
        <v>79</v>
      </c>
      <c r="C325" s="19" t="s">
        <v>72</v>
      </c>
      <c r="D325" s="19" t="s">
        <v>75</v>
      </c>
      <c r="E325" s="27">
        <v>99.9</v>
      </c>
      <c r="F325" s="20">
        <v>43460</v>
      </c>
    </row>
    <row r="326" spans="1:6" ht="39" thickBot="1" x14ac:dyDescent="0.25">
      <c r="A326" s="18">
        <v>43445</v>
      </c>
      <c r="B326" s="19" t="s">
        <v>80</v>
      </c>
      <c r="C326" s="19" t="s">
        <v>72</v>
      </c>
      <c r="D326" s="19" t="s">
        <v>73</v>
      </c>
      <c r="E326" s="27">
        <v>497.71</v>
      </c>
      <c r="F326" s="20">
        <v>43460</v>
      </c>
    </row>
    <row r="327" spans="1:6" ht="39" thickBot="1" x14ac:dyDescent="0.25">
      <c r="A327" s="18">
        <v>43445</v>
      </c>
      <c r="B327" s="19" t="s">
        <v>81</v>
      </c>
      <c r="C327" s="19" t="s">
        <v>72</v>
      </c>
      <c r="D327" s="19" t="s">
        <v>78</v>
      </c>
      <c r="E327" s="27">
        <v>576.91999999999996</v>
      </c>
      <c r="F327" s="20">
        <v>43460</v>
      </c>
    </row>
    <row r="328" spans="1:6" ht="39" thickBot="1" x14ac:dyDescent="0.25">
      <c r="A328" s="18">
        <v>43445</v>
      </c>
      <c r="B328" s="19" t="s">
        <v>82</v>
      </c>
      <c r="C328" s="19" t="s">
        <v>72</v>
      </c>
      <c r="D328" s="19" t="s">
        <v>73</v>
      </c>
      <c r="E328" s="27">
        <v>1172.9100000000001</v>
      </c>
      <c r="F328" s="20">
        <v>43460</v>
      </c>
    </row>
    <row r="329" spans="1:6" ht="39" thickBot="1" x14ac:dyDescent="0.25">
      <c r="A329" s="18">
        <v>43445</v>
      </c>
      <c r="B329" s="19" t="s">
        <v>83</v>
      </c>
      <c r="C329" s="19" t="s">
        <v>72</v>
      </c>
      <c r="D329" s="19" t="s">
        <v>73</v>
      </c>
      <c r="E329" s="27">
        <v>519.36</v>
      </c>
      <c r="F329" s="20">
        <v>43460</v>
      </c>
    </row>
    <row r="330" spans="1:6" ht="39" thickBot="1" x14ac:dyDescent="0.25">
      <c r="A330" s="18">
        <v>43448</v>
      </c>
      <c r="B330" s="19" t="s">
        <v>84</v>
      </c>
      <c r="C330" s="19" t="s">
        <v>72</v>
      </c>
      <c r="D330" s="19" t="s">
        <v>73</v>
      </c>
      <c r="E330" s="27">
        <v>1150.9000000000001</v>
      </c>
      <c r="F330" s="20">
        <v>43460</v>
      </c>
    </row>
    <row r="331" spans="1:6" ht="39" thickBot="1" x14ac:dyDescent="0.25">
      <c r="A331" s="18">
        <v>43448</v>
      </c>
      <c r="B331" s="19" t="s">
        <v>85</v>
      </c>
      <c r="C331" s="19" t="s">
        <v>72</v>
      </c>
      <c r="D331" s="19" t="s">
        <v>78</v>
      </c>
      <c r="E331" s="27">
        <v>324.47000000000003</v>
      </c>
      <c r="F331" s="20">
        <v>43460</v>
      </c>
    </row>
    <row r="332" spans="1:6" ht="39" thickBot="1" x14ac:dyDescent="0.25">
      <c r="A332" s="11">
        <v>43453</v>
      </c>
      <c r="B332" s="12" t="s">
        <v>86</v>
      </c>
      <c r="C332" s="12" t="s">
        <v>87</v>
      </c>
      <c r="D332" s="12" t="s">
        <v>73</v>
      </c>
      <c r="E332" s="13">
        <v>89.27</v>
      </c>
      <c r="F332" s="14">
        <v>43461</v>
      </c>
    </row>
    <row r="333" spans="1:6" ht="39" thickBot="1" x14ac:dyDescent="0.25">
      <c r="A333" s="11">
        <v>43453</v>
      </c>
      <c r="B333" s="12" t="s">
        <v>88</v>
      </c>
      <c r="C333" s="12" t="s">
        <v>87</v>
      </c>
      <c r="D333" s="12" t="s">
        <v>78</v>
      </c>
      <c r="E333" s="13">
        <v>91.42</v>
      </c>
      <c r="F333" s="14">
        <v>43461</v>
      </c>
    </row>
    <row r="334" spans="1:6" ht="26.25" thickBot="1" x14ac:dyDescent="0.25">
      <c r="A334" s="11">
        <v>43454</v>
      </c>
      <c r="B334" s="12" t="s">
        <v>95</v>
      </c>
      <c r="C334" s="12" t="s">
        <v>109</v>
      </c>
      <c r="D334" s="12" t="s">
        <v>97</v>
      </c>
      <c r="E334" s="13">
        <v>932</v>
      </c>
      <c r="F334" s="14">
        <v>43454</v>
      </c>
    </row>
    <row r="335" spans="1:6" ht="26.25" thickBot="1" x14ac:dyDescent="0.25">
      <c r="A335" s="11">
        <v>43454</v>
      </c>
      <c r="B335" s="12" t="s">
        <v>89</v>
      </c>
      <c r="C335" s="12" t="s">
        <v>90</v>
      </c>
      <c r="D335" s="12" t="s">
        <v>91</v>
      </c>
      <c r="E335" s="13">
        <v>365.71</v>
      </c>
      <c r="F335" s="14">
        <v>43461</v>
      </c>
    </row>
    <row r="336" spans="1:6" ht="26.25" thickBot="1" x14ac:dyDescent="0.25">
      <c r="A336" s="11">
        <v>43454</v>
      </c>
      <c r="B336" s="12" t="s">
        <v>92</v>
      </c>
      <c r="C336" s="12" t="s">
        <v>90</v>
      </c>
      <c r="D336" s="12" t="s">
        <v>91</v>
      </c>
      <c r="E336" s="13">
        <v>286.19</v>
      </c>
      <c r="F336" s="14">
        <v>43461</v>
      </c>
    </row>
    <row r="337" spans="1:6" ht="26.25" thickBot="1" x14ac:dyDescent="0.25">
      <c r="A337" s="11">
        <v>43455</v>
      </c>
      <c r="B337" s="12" t="s">
        <v>93</v>
      </c>
      <c r="C337" s="12" t="s">
        <v>90</v>
      </c>
      <c r="D337" s="12" t="s">
        <v>91</v>
      </c>
      <c r="E337" s="13">
        <v>318.77</v>
      </c>
      <c r="F337" s="14">
        <v>43461</v>
      </c>
    </row>
    <row r="338" spans="1:6" ht="26.25" thickBot="1" x14ac:dyDescent="0.25">
      <c r="A338" s="18">
        <v>43455</v>
      </c>
      <c r="B338" s="19" t="s">
        <v>94</v>
      </c>
      <c r="C338" s="19" t="s">
        <v>90</v>
      </c>
      <c r="D338" s="19" t="s">
        <v>91</v>
      </c>
      <c r="E338" s="27">
        <v>242.28</v>
      </c>
      <c r="F338" s="20">
        <v>43461</v>
      </c>
    </row>
    <row r="339" spans="1:6" customFormat="1" ht="26.25" hidden="1" thickBot="1" x14ac:dyDescent="0.3">
      <c r="A339" s="11">
        <v>43457</v>
      </c>
      <c r="B339" s="12" t="s">
        <v>118</v>
      </c>
      <c r="C339" s="12" t="s">
        <v>120</v>
      </c>
      <c r="D339" s="12" t="s">
        <v>119</v>
      </c>
      <c r="E339" s="13">
        <v>16.2</v>
      </c>
      <c r="F339" s="14">
        <v>43468</v>
      </c>
    </row>
    <row r="340" spans="1:6" customFormat="1" ht="15.75" hidden="1" thickBot="1" x14ac:dyDescent="0.3">
      <c r="A340" s="11">
        <v>43460</v>
      </c>
      <c r="B340" s="12" t="s">
        <v>62</v>
      </c>
      <c r="C340" s="12" t="s">
        <v>113</v>
      </c>
      <c r="D340" s="12" t="s">
        <v>111</v>
      </c>
      <c r="E340" s="13">
        <v>3229</v>
      </c>
      <c r="F340" s="14">
        <v>43468</v>
      </c>
    </row>
    <row r="341" spans="1:6" ht="26.25" thickBot="1" x14ac:dyDescent="0.25">
      <c r="A341" s="11">
        <v>43461</v>
      </c>
      <c r="B341" s="12" t="s">
        <v>95</v>
      </c>
      <c r="C341" s="12" t="s">
        <v>96</v>
      </c>
      <c r="D341" s="12" t="s">
        <v>97</v>
      </c>
      <c r="E341" s="13">
        <v>9397</v>
      </c>
      <c r="F341" s="14">
        <v>43461</v>
      </c>
    </row>
    <row r="342" spans="1:6" ht="26.25" thickBot="1" x14ac:dyDescent="0.25">
      <c r="A342" s="11">
        <v>43462</v>
      </c>
      <c r="B342" s="12" t="s">
        <v>62</v>
      </c>
      <c r="C342" s="12" t="s">
        <v>63</v>
      </c>
      <c r="D342" s="12" t="s">
        <v>64</v>
      </c>
      <c r="E342" s="13">
        <v>278.24</v>
      </c>
      <c r="F342" s="14">
        <v>43462</v>
      </c>
    </row>
    <row r="343" spans="1:6" customFormat="1" ht="15.75" hidden="1" thickBot="1" x14ac:dyDescent="0.3">
      <c r="A343" s="11">
        <v>43462</v>
      </c>
      <c r="B343" s="12" t="s">
        <v>62</v>
      </c>
      <c r="C343" s="12" t="s">
        <v>123</v>
      </c>
      <c r="D343" s="12" t="s">
        <v>111</v>
      </c>
      <c r="E343" s="13">
        <v>3030.9</v>
      </c>
      <c r="F343" s="14">
        <v>43468</v>
      </c>
    </row>
    <row r="344" spans="1:6" ht="26.25" thickBot="1" x14ac:dyDescent="0.25">
      <c r="A344" s="11">
        <v>43464</v>
      </c>
      <c r="B344" s="12" t="s">
        <v>110</v>
      </c>
      <c r="C344" s="12" t="s">
        <v>112</v>
      </c>
      <c r="D344" s="12" t="s">
        <v>111</v>
      </c>
      <c r="E344" s="13">
        <v>2249.67</v>
      </c>
      <c r="F344" s="14">
        <v>43460</v>
      </c>
    </row>
    <row r="345" spans="1:6" ht="13.5" thickBot="1" x14ac:dyDescent="0.25">
      <c r="A345" s="11">
        <v>43464</v>
      </c>
      <c r="B345" s="12" t="s">
        <v>62</v>
      </c>
      <c r="C345" s="12" t="s">
        <v>113</v>
      </c>
      <c r="D345" s="12" t="s">
        <v>111</v>
      </c>
      <c r="E345" s="13">
        <v>2455.3000000000002</v>
      </c>
      <c r="F345" s="14">
        <v>43460</v>
      </c>
    </row>
    <row r="346" spans="1:6" ht="13.5" thickBot="1" x14ac:dyDescent="0.25">
      <c r="A346" s="11">
        <v>43464</v>
      </c>
      <c r="B346" s="12" t="s">
        <v>98</v>
      </c>
      <c r="C346" s="12" t="s">
        <v>99</v>
      </c>
      <c r="D346" s="12" t="s">
        <v>100</v>
      </c>
      <c r="E346" s="13">
        <v>167.67</v>
      </c>
      <c r="F346" s="14">
        <v>43461</v>
      </c>
    </row>
    <row r="347" spans="1:6" ht="13.5" thickBot="1" x14ac:dyDescent="0.25">
      <c r="A347" s="11">
        <v>43464</v>
      </c>
      <c r="B347" s="12" t="s">
        <v>98</v>
      </c>
      <c r="C347" s="12" t="s">
        <v>101</v>
      </c>
      <c r="D347" s="12" t="s">
        <v>100</v>
      </c>
      <c r="E347" s="13">
        <v>121.39</v>
      </c>
      <c r="F347" s="14">
        <v>43461</v>
      </c>
    </row>
    <row r="348" spans="1:6" ht="13.5" thickBot="1" x14ac:dyDescent="0.25">
      <c r="A348" s="11">
        <v>43464</v>
      </c>
      <c r="B348" s="12" t="s">
        <v>102</v>
      </c>
      <c r="C348" s="12" t="s">
        <v>103</v>
      </c>
      <c r="D348" s="12" t="s">
        <v>100</v>
      </c>
      <c r="E348" s="13">
        <v>1255.79</v>
      </c>
      <c r="F348" s="14">
        <v>43461</v>
      </c>
    </row>
    <row r="349" spans="1:6" ht="13.5" thickBot="1" x14ac:dyDescent="0.25">
      <c r="A349" s="11">
        <v>43464</v>
      </c>
      <c r="B349" s="12" t="s">
        <v>98</v>
      </c>
      <c r="C349" s="12" t="s">
        <v>104</v>
      </c>
      <c r="D349" s="12" t="s">
        <v>100</v>
      </c>
      <c r="E349" s="13">
        <v>53.36</v>
      </c>
      <c r="F349" s="14">
        <v>43461</v>
      </c>
    </row>
    <row r="350" spans="1:6" ht="13.5" thickBot="1" x14ac:dyDescent="0.25">
      <c r="A350" s="11">
        <v>43464</v>
      </c>
      <c r="B350" s="12" t="s">
        <v>98</v>
      </c>
      <c r="C350" s="12" t="s">
        <v>105</v>
      </c>
      <c r="D350" s="12" t="s">
        <v>100</v>
      </c>
      <c r="E350" s="13">
        <v>27.64</v>
      </c>
      <c r="F350" s="14">
        <v>43461</v>
      </c>
    </row>
    <row r="351" spans="1:6" ht="13.5" thickBot="1" x14ac:dyDescent="0.25">
      <c r="A351" s="18">
        <v>43464</v>
      </c>
      <c r="B351" s="19" t="s">
        <v>102</v>
      </c>
      <c r="C351" s="19" t="s">
        <v>114</v>
      </c>
      <c r="D351" s="19" t="s">
        <v>100</v>
      </c>
      <c r="E351" s="27">
        <v>480.55</v>
      </c>
      <c r="F351" s="20">
        <v>43454</v>
      </c>
    </row>
    <row r="352" spans="1:6" customFormat="1" ht="26.25" hidden="1" thickBot="1" x14ac:dyDescent="0.3">
      <c r="A352" s="11">
        <v>43464</v>
      </c>
      <c r="B352" s="12" t="s">
        <v>118</v>
      </c>
      <c r="C352" s="12" t="s">
        <v>120</v>
      </c>
      <c r="D352" s="12" t="s">
        <v>119</v>
      </c>
      <c r="E352" s="13">
        <v>1.38</v>
      </c>
      <c r="F352" s="14">
        <v>43468</v>
      </c>
    </row>
    <row r="353" spans="1:6" ht="13.5" thickBot="1" x14ac:dyDescent="0.25">
      <c r="A353" s="42" t="s">
        <v>9</v>
      </c>
      <c r="B353" s="43"/>
      <c r="C353" s="43"/>
      <c r="D353" s="44"/>
      <c r="E353" s="45">
        <f>SUM(E82:E352)</f>
        <v>330832.76000000007</v>
      </c>
      <c r="F353" s="44"/>
    </row>
    <row r="354" spans="1:6" x14ac:dyDescent="0.2">
      <c r="A354" s="16"/>
      <c r="B354" s="16"/>
      <c r="C354" s="16"/>
      <c r="D354" s="16"/>
      <c r="E354" s="17"/>
      <c r="F354" s="16"/>
    </row>
    <row r="355" spans="1:6" x14ac:dyDescent="0.2">
      <c r="A355" s="16"/>
      <c r="B355" s="16"/>
      <c r="C355" s="16"/>
      <c r="D355" s="16"/>
      <c r="E355" s="17"/>
      <c r="F355" s="16"/>
    </row>
    <row r="356" spans="1:6" x14ac:dyDescent="0.2">
      <c r="A356" s="16"/>
      <c r="B356" s="16"/>
      <c r="C356" s="16"/>
      <c r="D356" s="16"/>
      <c r="E356" s="17"/>
      <c r="F356" s="16"/>
    </row>
    <row r="357" spans="1:6" x14ac:dyDescent="0.2">
      <c r="A357" s="16"/>
      <c r="B357" s="16"/>
      <c r="C357" s="16"/>
      <c r="D357" s="16"/>
      <c r="E357" s="17"/>
      <c r="F357" s="16"/>
    </row>
    <row r="358" spans="1:6" x14ac:dyDescent="0.2">
      <c r="A358" s="16"/>
      <c r="B358" s="16"/>
      <c r="C358" s="16"/>
      <c r="D358" s="16"/>
      <c r="E358" s="17"/>
      <c r="F358" s="16"/>
    </row>
    <row r="359" spans="1:6" x14ac:dyDescent="0.2">
      <c r="A359" s="16"/>
      <c r="B359" s="16"/>
      <c r="C359" s="16"/>
      <c r="D359" s="16"/>
      <c r="E359" s="17"/>
      <c r="F359" s="16"/>
    </row>
    <row r="360" spans="1:6" x14ac:dyDescent="0.2">
      <c r="A360" s="16"/>
      <c r="B360" s="16"/>
      <c r="C360" s="16"/>
      <c r="D360" s="16"/>
      <c r="E360" s="17"/>
      <c r="F360" s="16"/>
    </row>
    <row r="361" spans="1:6" x14ac:dyDescent="0.2">
      <c r="A361" s="16"/>
      <c r="B361" s="16"/>
      <c r="C361" s="16"/>
      <c r="D361" s="16"/>
      <c r="E361" s="17"/>
      <c r="F361" s="16"/>
    </row>
    <row r="362" spans="1:6" x14ac:dyDescent="0.2">
      <c r="A362" s="16"/>
      <c r="B362" s="16"/>
      <c r="C362" s="16"/>
      <c r="D362" s="16"/>
      <c r="E362" s="17"/>
      <c r="F362" s="16"/>
    </row>
    <row r="363" spans="1:6" ht="42.75" customHeight="1" x14ac:dyDescent="0.2">
      <c r="A363" s="51" t="s">
        <v>33</v>
      </c>
      <c r="B363" s="51"/>
      <c r="C363" s="51"/>
      <c r="D363" s="51"/>
      <c r="E363" s="51"/>
      <c r="F363" s="51"/>
    </row>
    <row r="364" spans="1:6" x14ac:dyDescent="0.2">
      <c r="A364" s="31"/>
      <c r="B364" s="31"/>
      <c r="C364" s="31"/>
      <c r="D364" s="31"/>
      <c r="E364" s="31"/>
      <c r="F364" s="31"/>
    </row>
    <row r="365" spans="1:6" x14ac:dyDescent="0.2">
      <c r="A365" s="31"/>
      <c r="B365" s="31"/>
      <c r="C365" s="31"/>
      <c r="D365" s="31"/>
      <c r="E365" s="31"/>
      <c r="F365" s="31"/>
    </row>
    <row r="366" spans="1:6" x14ac:dyDescent="0.2">
      <c r="A366" s="52" t="s">
        <v>158</v>
      </c>
      <c r="B366" s="52"/>
      <c r="C366" s="52"/>
      <c r="D366" s="52"/>
      <c r="E366" s="52"/>
      <c r="F366" s="52"/>
    </row>
    <row r="367" spans="1:6" x14ac:dyDescent="0.2">
      <c r="A367" s="32"/>
      <c r="B367" s="32"/>
      <c r="C367" s="32"/>
      <c r="D367" s="32"/>
      <c r="E367" s="32"/>
      <c r="F367" s="32"/>
    </row>
    <row r="368" spans="1:6" x14ac:dyDescent="0.2">
      <c r="A368" s="39"/>
      <c r="B368" s="39"/>
      <c r="C368" s="39"/>
      <c r="D368" s="39"/>
      <c r="E368" s="39"/>
      <c r="F368" s="39"/>
    </row>
    <row r="369" spans="1:6" x14ac:dyDescent="0.2">
      <c r="A369" s="38"/>
      <c r="B369" s="32"/>
      <c r="C369" s="32"/>
      <c r="D369" s="32"/>
      <c r="E369" s="32"/>
      <c r="F369" s="32"/>
    </row>
    <row r="370" spans="1:6" x14ac:dyDescent="0.2">
      <c r="A370" s="77" t="s">
        <v>378</v>
      </c>
      <c r="B370" s="77"/>
      <c r="C370" s="77"/>
      <c r="D370" s="86" t="s">
        <v>59</v>
      </c>
      <c r="E370" s="86"/>
      <c r="F370" s="86"/>
    </row>
    <row r="371" spans="1:6" x14ac:dyDescent="0.2">
      <c r="A371" s="77" t="s">
        <v>379</v>
      </c>
      <c r="B371" s="77"/>
      <c r="C371" s="77"/>
      <c r="D371" s="86" t="s">
        <v>164</v>
      </c>
      <c r="E371" s="86"/>
      <c r="F371" s="86"/>
    </row>
    <row r="373" spans="1:6" x14ac:dyDescent="0.2">
      <c r="A373" s="21"/>
      <c r="B373" s="21"/>
      <c r="C373" s="21"/>
      <c r="D373" s="21"/>
      <c r="E373" s="21"/>
      <c r="F373" s="21"/>
    </row>
    <row r="374" spans="1:6" x14ac:dyDescent="0.2">
      <c r="A374" s="21"/>
      <c r="B374" s="21"/>
      <c r="C374" s="21"/>
      <c r="D374" s="21"/>
      <c r="E374" s="21"/>
      <c r="F374" s="21"/>
    </row>
    <row r="375" spans="1:6" x14ac:dyDescent="0.2">
      <c r="A375" s="21" t="s">
        <v>160</v>
      </c>
      <c r="B375" s="21"/>
      <c r="C375" s="21"/>
      <c r="D375" s="21"/>
      <c r="E375" s="21"/>
      <c r="F375" s="21"/>
    </row>
    <row r="376" spans="1:6" x14ac:dyDescent="0.2">
      <c r="A376" s="21"/>
      <c r="B376" s="21"/>
      <c r="C376" s="21"/>
      <c r="D376" s="21"/>
      <c r="E376" s="21"/>
      <c r="F376" s="21"/>
    </row>
    <row r="377" spans="1:6" x14ac:dyDescent="0.2">
      <c r="A377" s="21"/>
      <c r="B377" s="21"/>
      <c r="C377" s="21"/>
      <c r="D377" s="21"/>
      <c r="E377" s="21"/>
      <c r="F377" s="21"/>
    </row>
    <row r="378" spans="1:6" x14ac:dyDescent="0.2">
      <c r="A378" s="21"/>
      <c r="B378" s="21"/>
      <c r="C378" s="21"/>
      <c r="D378" s="21"/>
      <c r="E378" s="21"/>
      <c r="F378" s="21"/>
    </row>
    <row r="379" spans="1:6" x14ac:dyDescent="0.2">
      <c r="A379" s="85" t="s">
        <v>161</v>
      </c>
      <c r="B379" s="85"/>
      <c r="C379" s="21"/>
      <c r="D379" s="85" t="s">
        <v>162</v>
      </c>
      <c r="E379" s="85"/>
      <c r="F379" s="85"/>
    </row>
    <row r="380" spans="1:6" x14ac:dyDescent="0.2">
      <c r="A380" s="21"/>
      <c r="B380" s="21"/>
      <c r="C380" s="21"/>
      <c r="D380" s="21"/>
      <c r="E380" s="21"/>
      <c r="F380" s="21"/>
    </row>
    <row r="381" spans="1:6" x14ac:dyDescent="0.2">
      <c r="A381" s="21"/>
      <c r="B381" s="21"/>
      <c r="C381" s="21"/>
      <c r="D381" s="21"/>
      <c r="E381" s="21"/>
      <c r="F381" s="21"/>
    </row>
    <row r="382" spans="1:6" x14ac:dyDescent="0.2">
      <c r="A382" s="21"/>
      <c r="B382" s="21"/>
      <c r="C382" s="21"/>
      <c r="D382" s="21"/>
      <c r="E382" s="21"/>
      <c r="F382" s="21"/>
    </row>
    <row r="383" spans="1:6" x14ac:dyDescent="0.2">
      <c r="A383" s="21"/>
      <c r="B383" s="21"/>
      <c r="C383" s="37" t="s">
        <v>163</v>
      </c>
      <c r="D383" s="21"/>
      <c r="E383" s="21"/>
      <c r="F383" s="21"/>
    </row>
    <row r="384" spans="1:6" x14ac:dyDescent="0.2">
      <c r="A384" s="21"/>
      <c r="B384" s="21"/>
      <c r="C384" s="21"/>
      <c r="D384" s="21"/>
      <c r="E384" s="21"/>
      <c r="F384" s="21"/>
    </row>
  </sheetData>
  <autoFilter ref="A81:F363">
    <filterColumn colId="5">
      <filters blank="1">
        <dateGroupItem year="2018" dateTimeGrouping="year"/>
      </filters>
    </filterColumn>
  </autoFilter>
  <mergeCells count="118">
    <mergeCell ref="A379:B379"/>
    <mergeCell ref="D379:F379"/>
    <mergeCell ref="A371:C371"/>
    <mergeCell ref="A370:C370"/>
    <mergeCell ref="A46:A51"/>
    <mergeCell ref="D370:F370"/>
    <mergeCell ref="D371:F371"/>
    <mergeCell ref="A59:A64"/>
    <mergeCell ref="C66:D66"/>
    <mergeCell ref="E66:F66"/>
    <mergeCell ref="C65:D65"/>
    <mergeCell ref="E65:F65"/>
    <mergeCell ref="C46:D46"/>
    <mergeCell ref="E46:F46"/>
    <mergeCell ref="C64:D64"/>
    <mergeCell ref="E64:F64"/>
    <mergeCell ref="C62:D62"/>
    <mergeCell ref="E62:F62"/>
    <mergeCell ref="C63:D63"/>
    <mergeCell ref="C57:D57"/>
    <mergeCell ref="E57:F57"/>
    <mergeCell ref="C54:D54"/>
    <mergeCell ref="E54:F54"/>
    <mergeCell ref="C55:D55"/>
    <mergeCell ref="A33:F33"/>
    <mergeCell ref="A52:A58"/>
    <mergeCell ref="C49:D49"/>
    <mergeCell ref="E49:F49"/>
    <mergeCell ref="C47:D47"/>
    <mergeCell ref="E47:F47"/>
    <mergeCell ref="C50:D50"/>
    <mergeCell ref="E50:F50"/>
    <mergeCell ref="C48:D48"/>
    <mergeCell ref="E48:F48"/>
    <mergeCell ref="C52:D52"/>
    <mergeCell ref="E52:F52"/>
    <mergeCell ref="C53:D53"/>
    <mergeCell ref="C51:D51"/>
    <mergeCell ref="E51:F51"/>
    <mergeCell ref="E53:F53"/>
    <mergeCell ref="C45:D45"/>
    <mergeCell ref="E45:F45"/>
    <mergeCell ref="A34:D34"/>
    <mergeCell ref="E34:F34"/>
    <mergeCell ref="A35:D35"/>
    <mergeCell ref="A14:F14"/>
    <mergeCell ref="A1:F1"/>
    <mergeCell ref="A4:F4"/>
    <mergeCell ref="A5:F5"/>
    <mergeCell ref="A6:F6"/>
    <mergeCell ref="A7:F7"/>
    <mergeCell ref="A8:F8"/>
    <mergeCell ref="A9:F9"/>
    <mergeCell ref="A10:F10"/>
    <mergeCell ref="A11:F11"/>
    <mergeCell ref="A12:F12"/>
    <mergeCell ref="A13:F13"/>
    <mergeCell ref="C17:D17"/>
    <mergeCell ref="E17:F17"/>
    <mergeCell ref="C18:D18"/>
    <mergeCell ref="E18:F18"/>
    <mergeCell ref="A19:F19"/>
    <mergeCell ref="E20:F20"/>
    <mergeCell ref="A32:D32"/>
    <mergeCell ref="E32:F32"/>
    <mergeCell ref="E30:F30"/>
    <mergeCell ref="E28:F28"/>
    <mergeCell ref="E27:F27"/>
    <mergeCell ref="E26:F26"/>
    <mergeCell ref="E25:F25"/>
    <mergeCell ref="E24:F24"/>
    <mergeCell ref="E23:F23"/>
    <mergeCell ref="E22:F22"/>
    <mergeCell ref="E21:F21"/>
    <mergeCell ref="E29:F29"/>
    <mergeCell ref="E31:F31"/>
    <mergeCell ref="C60:D60"/>
    <mergeCell ref="E60:F60"/>
    <mergeCell ref="C61:D61"/>
    <mergeCell ref="E61:F61"/>
    <mergeCell ref="A80:F80"/>
    <mergeCell ref="E35:F35"/>
    <mergeCell ref="A36:D36"/>
    <mergeCell ref="E36:F36"/>
    <mergeCell ref="A37:D37"/>
    <mergeCell ref="E37:F37"/>
    <mergeCell ref="A38:F38"/>
    <mergeCell ref="A40:F40"/>
    <mergeCell ref="A44:F44"/>
    <mergeCell ref="E63:F63"/>
    <mergeCell ref="C59:D59"/>
    <mergeCell ref="E59:F59"/>
    <mergeCell ref="C58:D58"/>
    <mergeCell ref="E58:F58"/>
    <mergeCell ref="E55:F55"/>
    <mergeCell ref="C56:D56"/>
    <mergeCell ref="E56:F56"/>
    <mergeCell ref="A353:D353"/>
    <mergeCell ref="E353:F353"/>
    <mergeCell ref="A65:A67"/>
    <mergeCell ref="E67:F67"/>
    <mergeCell ref="A363:F363"/>
    <mergeCell ref="A366:F366"/>
    <mergeCell ref="A71:D71"/>
    <mergeCell ref="E71:F71"/>
    <mergeCell ref="A72:D72"/>
    <mergeCell ref="E72:F72"/>
    <mergeCell ref="A73:D73"/>
    <mergeCell ref="E73:F73"/>
    <mergeCell ref="A70:F70"/>
    <mergeCell ref="A68:B68"/>
    <mergeCell ref="C68:D68"/>
    <mergeCell ref="E68:F68"/>
    <mergeCell ref="C67:D67"/>
    <mergeCell ref="A74:D74"/>
    <mergeCell ref="E74:F74"/>
    <mergeCell ref="A75:D75"/>
    <mergeCell ref="E75:F75"/>
  </mergeCells>
  <pageMargins left="0.51181102362204722" right="0.51181102362204722" top="1.5748031496062993" bottom="0.78740157480314965" header="0.31496062992125984" footer="0.31496062992125984"/>
  <pageSetup paperSize="9" orientation="portrait" horizontalDpi="0" verticalDpi="0" r:id="rId1"/>
  <headerFooter>
    <oddHeader>&amp;L&amp;G
&amp;C&amp;"Times New Roman,Normal"&amp;10
&amp;8RUA 22 DE JULHO, 297 - CIDADE JARDIM
CEP: 13.480-275 - LIMEIRA/SP
TEL.: (19) 3441-4000
                 3442-1461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A1:B8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Federal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2019-02-19T13:17:54Z</cp:lastPrinted>
  <dcterms:created xsi:type="dcterms:W3CDTF">2018-02-26T16:22:15Z</dcterms:created>
  <dcterms:modified xsi:type="dcterms:W3CDTF">2019-02-19T13:22:32Z</dcterms:modified>
</cp:coreProperties>
</file>