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DEMONSTRATIVO" sheetId="1" r:id="rId1"/>
    <sheet name="COMPROVANTE 2017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139" i="4" l="1"/>
  <c r="H139" i="4"/>
  <c r="D139" i="4"/>
  <c r="B139" i="4"/>
  <c r="I138" i="4"/>
  <c r="H138" i="4"/>
  <c r="D138" i="4"/>
  <c r="C138" i="4"/>
  <c r="B138" i="4"/>
  <c r="I137" i="4"/>
  <c r="H137" i="4"/>
  <c r="D137" i="4"/>
  <c r="C137" i="4"/>
  <c r="B137" i="4"/>
  <c r="I136" i="4"/>
  <c r="H136" i="4"/>
  <c r="D136" i="4"/>
  <c r="C136" i="4"/>
  <c r="B136" i="4"/>
  <c r="I135" i="4"/>
  <c r="H135" i="4"/>
  <c r="D135" i="4"/>
  <c r="C135" i="4"/>
  <c r="B135" i="4"/>
  <c r="I134" i="4"/>
  <c r="H134" i="4"/>
  <c r="D134" i="4"/>
  <c r="C134" i="4"/>
  <c r="B134" i="4"/>
  <c r="I133" i="4"/>
  <c r="H133" i="4"/>
  <c r="D133" i="4"/>
  <c r="C133" i="4"/>
  <c r="B133" i="4"/>
  <c r="I132" i="4"/>
  <c r="H132" i="4"/>
  <c r="D132" i="4"/>
  <c r="C132" i="4"/>
  <c r="B132" i="4"/>
  <c r="I131" i="4"/>
  <c r="H131" i="4"/>
  <c r="D131" i="4"/>
  <c r="C131" i="4"/>
  <c r="B131" i="4"/>
  <c r="I130" i="4"/>
  <c r="H130" i="4"/>
  <c r="D130" i="4"/>
  <c r="C130" i="4"/>
  <c r="B130" i="4"/>
  <c r="I129" i="4"/>
  <c r="H129" i="4"/>
  <c r="D129" i="4"/>
  <c r="C129" i="4"/>
  <c r="B129" i="4"/>
  <c r="I128" i="4"/>
  <c r="H128" i="4"/>
  <c r="D128" i="4"/>
  <c r="C128" i="4"/>
  <c r="B128" i="4"/>
  <c r="I127" i="4"/>
  <c r="H127" i="4"/>
  <c r="D127" i="4"/>
  <c r="C127" i="4"/>
  <c r="B127" i="4"/>
  <c r="I126" i="4"/>
  <c r="H126" i="4"/>
  <c r="D126" i="4"/>
  <c r="C126" i="4"/>
  <c r="B126" i="4"/>
  <c r="I125" i="4"/>
  <c r="H125" i="4"/>
  <c r="D125" i="4"/>
  <c r="C125" i="4"/>
  <c r="B125" i="4"/>
  <c r="I124" i="4"/>
  <c r="H124" i="4"/>
  <c r="D124" i="4"/>
  <c r="C124" i="4"/>
  <c r="B124" i="4"/>
  <c r="I123" i="4"/>
  <c r="H123" i="4"/>
  <c r="D123" i="4"/>
  <c r="C123" i="4"/>
  <c r="B123" i="4"/>
  <c r="I122" i="4"/>
  <c r="H122" i="4"/>
  <c r="D122" i="4"/>
  <c r="C122" i="4"/>
  <c r="B122" i="4"/>
  <c r="I121" i="4"/>
  <c r="H121" i="4"/>
  <c r="D121" i="4"/>
  <c r="C121" i="4"/>
  <c r="B121" i="4"/>
  <c r="I120" i="4"/>
  <c r="H120" i="4"/>
  <c r="D120" i="4"/>
  <c r="C120" i="4"/>
  <c r="B120" i="4"/>
  <c r="I119" i="4"/>
  <c r="H119" i="4"/>
  <c r="D119" i="4"/>
  <c r="C119" i="4"/>
  <c r="B119" i="4"/>
  <c r="I118" i="4"/>
  <c r="H118" i="4"/>
  <c r="D118" i="4"/>
  <c r="C118" i="4"/>
  <c r="B118" i="4"/>
  <c r="I117" i="4"/>
  <c r="H117" i="4"/>
  <c r="D117" i="4"/>
  <c r="C117" i="4"/>
  <c r="B117" i="4"/>
  <c r="I116" i="4"/>
  <c r="H116" i="4"/>
  <c r="D116" i="4"/>
  <c r="C116" i="4"/>
  <c r="B116" i="4"/>
  <c r="I115" i="4"/>
  <c r="H115" i="4"/>
  <c r="D115" i="4"/>
  <c r="C115" i="4"/>
  <c r="B115" i="4"/>
  <c r="I114" i="4"/>
  <c r="H114" i="4"/>
  <c r="D114" i="4"/>
  <c r="C114" i="4"/>
  <c r="B114" i="4"/>
  <c r="I113" i="4"/>
  <c r="H113" i="4"/>
  <c r="D113" i="4"/>
  <c r="C113" i="4"/>
  <c r="B113" i="4"/>
  <c r="I112" i="4"/>
  <c r="H112" i="4"/>
  <c r="D112" i="4"/>
  <c r="C112" i="4"/>
  <c r="B112" i="4"/>
  <c r="I111" i="4"/>
  <c r="H111" i="4"/>
  <c r="D111" i="4"/>
  <c r="C111" i="4"/>
  <c r="B111" i="4"/>
  <c r="I110" i="4"/>
  <c r="H110" i="4"/>
  <c r="D110" i="4"/>
  <c r="C110" i="4"/>
  <c r="B110" i="4"/>
  <c r="I109" i="4"/>
  <c r="H109" i="4"/>
  <c r="D109" i="4"/>
  <c r="C109" i="4"/>
  <c r="B109" i="4"/>
  <c r="I108" i="4"/>
  <c r="H108" i="4"/>
  <c r="D108" i="4"/>
  <c r="C108" i="4"/>
  <c r="B108" i="4"/>
  <c r="I107" i="4"/>
  <c r="H107" i="4"/>
  <c r="D107" i="4"/>
  <c r="C107" i="4"/>
  <c r="B107" i="4"/>
  <c r="I106" i="4"/>
  <c r="H106" i="4"/>
  <c r="D106" i="4"/>
  <c r="C106" i="4"/>
  <c r="B106" i="4"/>
  <c r="I105" i="4"/>
  <c r="H105" i="4"/>
  <c r="D105" i="4"/>
  <c r="C105" i="4"/>
  <c r="B105" i="4"/>
  <c r="I104" i="4"/>
  <c r="H104" i="4"/>
  <c r="D104" i="4"/>
  <c r="C104" i="4"/>
  <c r="B104" i="4"/>
  <c r="I103" i="4"/>
  <c r="H103" i="4"/>
  <c r="D103" i="4"/>
  <c r="C103" i="4"/>
  <c r="B103" i="4"/>
  <c r="I102" i="4"/>
  <c r="H102" i="4"/>
  <c r="D102" i="4"/>
  <c r="C102" i="4"/>
  <c r="B102" i="4"/>
  <c r="I101" i="4"/>
  <c r="H101" i="4"/>
  <c r="D101" i="4"/>
  <c r="C101" i="4"/>
  <c r="B101" i="4"/>
  <c r="I100" i="4"/>
  <c r="H100" i="4"/>
  <c r="D100" i="4"/>
  <c r="C100" i="4"/>
  <c r="B100" i="4"/>
  <c r="I99" i="4"/>
  <c r="H99" i="4"/>
  <c r="D99" i="4"/>
  <c r="C99" i="4"/>
  <c r="B99" i="4"/>
  <c r="I98" i="4"/>
  <c r="H98" i="4"/>
  <c r="D98" i="4"/>
  <c r="C98" i="4"/>
  <c r="B98" i="4"/>
  <c r="I97" i="4"/>
  <c r="H97" i="4"/>
  <c r="D97" i="4"/>
  <c r="C97" i="4"/>
  <c r="B97" i="4"/>
  <c r="I96" i="4"/>
  <c r="H96" i="4"/>
  <c r="D96" i="4"/>
  <c r="C96" i="4"/>
  <c r="B96" i="4"/>
  <c r="I95" i="4"/>
  <c r="H95" i="4"/>
  <c r="D95" i="4"/>
  <c r="C95" i="4"/>
  <c r="B95" i="4"/>
  <c r="I94" i="4"/>
  <c r="H94" i="4"/>
  <c r="D94" i="4"/>
  <c r="C94" i="4"/>
  <c r="B94" i="4"/>
  <c r="I93" i="4"/>
  <c r="H93" i="4"/>
  <c r="D93" i="4"/>
  <c r="C93" i="4"/>
  <c r="B93" i="4"/>
  <c r="I92" i="4"/>
  <c r="H92" i="4"/>
  <c r="D92" i="4"/>
  <c r="C92" i="4"/>
  <c r="B92" i="4"/>
  <c r="I91" i="4"/>
  <c r="H91" i="4"/>
  <c r="D91" i="4"/>
  <c r="C91" i="4"/>
  <c r="B91" i="4"/>
  <c r="I90" i="4"/>
  <c r="H90" i="4"/>
  <c r="D90" i="4"/>
  <c r="C90" i="4"/>
  <c r="B90" i="4"/>
  <c r="I89" i="4"/>
  <c r="H89" i="4"/>
  <c r="D89" i="4"/>
  <c r="C89" i="4"/>
  <c r="B89" i="4"/>
  <c r="I88" i="4"/>
  <c r="H88" i="4"/>
  <c r="D88" i="4"/>
  <c r="C88" i="4"/>
  <c r="B88" i="4"/>
  <c r="I87" i="4"/>
  <c r="H87" i="4"/>
  <c r="D87" i="4"/>
  <c r="C87" i="4"/>
  <c r="B87" i="4"/>
  <c r="I86" i="4"/>
  <c r="H86" i="4"/>
  <c r="D86" i="4"/>
  <c r="C86" i="4"/>
  <c r="B86" i="4"/>
  <c r="I85" i="4"/>
  <c r="H85" i="4"/>
  <c r="D85" i="4"/>
  <c r="C85" i="4"/>
  <c r="B85" i="4"/>
  <c r="I84" i="4"/>
  <c r="H84" i="4"/>
  <c r="D84" i="4"/>
  <c r="C84" i="4"/>
  <c r="B84" i="4"/>
  <c r="I83" i="4"/>
  <c r="H83" i="4"/>
  <c r="D83" i="4"/>
  <c r="C83" i="4"/>
  <c r="B83" i="4"/>
  <c r="I82" i="4"/>
  <c r="H82" i="4"/>
  <c r="D82" i="4"/>
  <c r="C82" i="4"/>
  <c r="B82" i="4"/>
  <c r="I81" i="4"/>
  <c r="H81" i="4"/>
  <c r="D81" i="4"/>
  <c r="C81" i="4"/>
  <c r="B81" i="4"/>
  <c r="I80" i="4"/>
  <c r="H80" i="4"/>
  <c r="D80" i="4"/>
  <c r="C80" i="4"/>
  <c r="B80" i="4"/>
  <c r="I79" i="4"/>
  <c r="H79" i="4"/>
  <c r="D79" i="4"/>
  <c r="C79" i="4"/>
  <c r="B79" i="4"/>
  <c r="I78" i="4"/>
  <c r="H78" i="4"/>
  <c r="D78" i="4"/>
  <c r="C78" i="4"/>
  <c r="B78" i="4"/>
  <c r="I77" i="4"/>
  <c r="H77" i="4"/>
  <c r="D77" i="4"/>
  <c r="C77" i="4"/>
  <c r="B77" i="4"/>
  <c r="I76" i="4"/>
  <c r="H76" i="4"/>
  <c r="D76" i="4"/>
  <c r="C76" i="4"/>
  <c r="B76" i="4"/>
  <c r="I75" i="4"/>
  <c r="H75" i="4"/>
  <c r="D75" i="4"/>
  <c r="C75" i="4"/>
  <c r="B75" i="4"/>
  <c r="I74" i="4"/>
  <c r="H74" i="4"/>
  <c r="D74" i="4"/>
  <c r="C74" i="4"/>
  <c r="B74" i="4"/>
  <c r="I73" i="4"/>
  <c r="H73" i="4"/>
  <c r="D73" i="4"/>
  <c r="C73" i="4"/>
  <c r="B73" i="4"/>
  <c r="I72" i="4"/>
  <c r="H72" i="4"/>
  <c r="D72" i="4"/>
  <c r="C72" i="4"/>
  <c r="B72" i="4"/>
  <c r="I71" i="4"/>
  <c r="H71" i="4"/>
  <c r="D71" i="4"/>
  <c r="C71" i="4"/>
  <c r="B71" i="4"/>
  <c r="I70" i="4"/>
  <c r="H70" i="4"/>
  <c r="D70" i="4"/>
  <c r="C70" i="4"/>
  <c r="B70" i="4"/>
  <c r="I69" i="4"/>
  <c r="H69" i="4"/>
  <c r="D69" i="4"/>
  <c r="C69" i="4"/>
  <c r="B69" i="4"/>
  <c r="I68" i="4"/>
  <c r="H68" i="4"/>
  <c r="D68" i="4"/>
  <c r="C68" i="4"/>
  <c r="B68" i="4"/>
  <c r="I67" i="4"/>
  <c r="H67" i="4"/>
  <c r="D67" i="4"/>
  <c r="C67" i="4"/>
  <c r="B67" i="4"/>
  <c r="I66" i="4"/>
  <c r="H66" i="4"/>
  <c r="D66" i="4"/>
  <c r="C66" i="4"/>
  <c r="B66" i="4"/>
  <c r="I65" i="4"/>
  <c r="H65" i="4"/>
  <c r="D65" i="4"/>
  <c r="C65" i="4"/>
  <c r="B65" i="4"/>
  <c r="I64" i="4"/>
  <c r="H64" i="4"/>
  <c r="D64" i="4"/>
  <c r="C64" i="4"/>
  <c r="B64" i="4"/>
  <c r="I63" i="4"/>
  <c r="H63" i="4"/>
  <c r="D63" i="4"/>
  <c r="C63" i="4"/>
  <c r="B63" i="4"/>
  <c r="I62" i="4"/>
  <c r="H62" i="4"/>
  <c r="D62" i="4"/>
  <c r="C62" i="4"/>
  <c r="B62" i="4"/>
  <c r="I61" i="4"/>
  <c r="H61" i="4"/>
  <c r="D61" i="4"/>
  <c r="C61" i="4"/>
  <c r="B61" i="4"/>
  <c r="I60" i="4"/>
  <c r="H60" i="4"/>
  <c r="D60" i="4"/>
  <c r="C60" i="4"/>
  <c r="B60" i="4"/>
  <c r="I59" i="4"/>
  <c r="H59" i="4"/>
  <c r="D59" i="4"/>
  <c r="C59" i="4"/>
  <c r="B59" i="4"/>
  <c r="I58" i="4"/>
  <c r="H58" i="4"/>
  <c r="D58" i="4"/>
  <c r="C58" i="4"/>
  <c r="B58" i="4"/>
  <c r="I57" i="4"/>
  <c r="H57" i="4"/>
  <c r="D57" i="4"/>
  <c r="C57" i="4"/>
  <c r="B57" i="4"/>
  <c r="I56" i="4"/>
  <c r="H56" i="4"/>
  <c r="D56" i="4"/>
  <c r="C56" i="4"/>
  <c r="B56" i="4"/>
  <c r="I55" i="4"/>
  <c r="H55" i="4"/>
  <c r="D55" i="4"/>
  <c r="C55" i="4"/>
  <c r="B55" i="4"/>
  <c r="I54" i="4"/>
  <c r="H54" i="4"/>
  <c r="D54" i="4"/>
  <c r="C54" i="4"/>
  <c r="B54" i="4"/>
  <c r="I53" i="4"/>
  <c r="H53" i="4"/>
  <c r="D53" i="4"/>
  <c r="C53" i="4"/>
  <c r="B53" i="4"/>
  <c r="I52" i="4"/>
  <c r="H52" i="4"/>
  <c r="D52" i="4"/>
  <c r="C52" i="4"/>
  <c r="B52" i="4"/>
  <c r="I51" i="4"/>
  <c r="H51" i="4"/>
  <c r="D51" i="4"/>
  <c r="C51" i="4"/>
  <c r="B51" i="4"/>
  <c r="I50" i="4"/>
  <c r="H50" i="4"/>
  <c r="D50" i="4"/>
  <c r="C50" i="4"/>
  <c r="B50" i="4"/>
  <c r="I49" i="4"/>
  <c r="H49" i="4"/>
  <c r="D49" i="4"/>
  <c r="C49" i="4"/>
  <c r="B49" i="4"/>
  <c r="I48" i="4"/>
  <c r="H48" i="4"/>
  <c r="D48" i="4"/>
  <c r="C48" i="4"/>
  <c r="B48" i="4"/>
  <c r="I47" i="4"/>
  <c r="H47" i="4"/>
  <c r="D47" i="4"/>
  <c r="C47" i="4"/>
  <c r="B47" i="4"/>
  <c r="I46" i="4"/>
  <c r="H46" i="4"/>
  <c r="D46" i="4"/>
  <c r="C46" i="4"/>
  <c r="B46" i="4"/>
  <c r="I45" i="4"/>
  <c r="H45" i="4"/>
  <c r="D45" i="4"/>
  <c r="C45" i="4"/>
  <c r="B45" i="4"/>
  <c r="I44" i="4"/>
  <c r="H44" i="4"/>
  <c r="D44" i="4"/>
  <c r="C44" i="4"/>
  <c r="B44" i="4"/>
  <c r="I43" i="4"/>
  <c r="H43" i="4"/>
  <c r="D43" i="4"/>
  <c r="C43" i="4"/>
  <c r="B43" i="4"/>
  <c r="I42" i="4"/>
  <c r="H42" i="4"/>
  <c r="D42" i="4"/>
  <c r="B42" i="4"/>
  <c r="I41" i="4"/>
  <c r="H41" i="4"/>
  <c r="D41" i="4"/>
  <c r="B41" i="4"/>
  <c r="I40" i="4"/>
  <c r="H40" i="4"/>
  <c r="D40" i="4"/>
  <c r="B40" i="4"/>
  <c r="I39" i="4"/>
  <c r="H39" i="4"/>
  <c r="D39" i="4"/>
  <c r="B39" i="4"/>
  <c r="I38" i="4"/>
  <c r="H38" i="4"/>
  <c r="D38" i="4"/>
  <c r="B38" i="4"/>
  <c r="I37" i="4"/>
  <c r="H37" i="4"/>
  <c r="D37" i="4"/>
  <c r="B37" i="4"/>
  <c r="I36" i="4"/>
  <c r="H36" i="4"/>
  <c r="D36" i="4"/>
  <c r="B36" i="4"/>
  <c r="I35" i="4"/>
  <c r="H35" i="4"/>
  <c r="D35" i="4"/>
  <c r="B35" i="4"/>
  <c r="I34" i="4"/>
  <c r="H34" i="4"/>
  <c r="D34" i="4"/>
  <c r="B34" i="4"/>
  <c r="I33" i="4"/>
  <c r="H33" i="4"/>
  <c r="D33" i="4"/>
  <c r="B33" i="4"/>
  <c r="I32" i="4"/>
  <c r="H32" i="4"/>
  <c r="D32" i="4"/>
  <c r="B32" i="4"/>
  <c r="I31" i="4"/>
  <c r="H31" i="4"/>
  <c r="D31" i="4"/>
  <c r="B31" i="4"/>
  <c r="I30" i="4"/>
  <c r="H30" i="4"/>
  <c r="D30" i="4"/>
  <c r="B30" i="4"/>
  <c r="I29" i="4"/>
  <c r="H29" i="4"/>
  <c r="D29" i="4"/>
  <c r="B29" i="4"/>
  <c r="I28" i="4"/>
  <c r="H28" i="4"/>
  <c r="D28" i="4"/>
  <c r="B28" i="4"/>
  <c r="I27" i="4"/>
  <c r="H27" i="4"/>
  <c r="D27" i="4"/>
  <c r="B27" i="4"/>
  <c r="I43" i="1"/>
  <c r="I34" i="1"/>
  <c r="H15" i="1"/>
  <c r="I140" i="4" l="1"/>
</calcChain>
</file>

<file path=xl/sharedStrings.xml><?xml version="1.0" encoding="utf-8"?>
<sst xmlns="http://schemas.openxmlformats.org/spreadsheetml/2006/main" count="146" uniqueCount="98">
  <si>
    <t xml:space="preserve">DEMONSTRATIVO INTEGRAL DAS RECEITAS E DESPESAS </t>
  </si>
  <si>
    <t>EXERCÍCIO 2017</t>
  </si>
  <si>
    <r>
      <t xml:space="preserve">TIPO DE CONCESSÃO: </t>
    </r>
    <r>
      <rPr>
        <b/>
        <sz val="11"/>
        <color indexed="8"/>
        <rFont val="Calibri"/>
        <family val="2"/>
      </rPr>
      <t xml:space="preserve">Termo de Colaboração </t>
    </r>
  </si>
  <si>
    <r>
      <t xml:space="preserve">OBJETO: </t>
    </r>
    <r>
      <rPr>
        <b/>
        <sz val="10"/>
        <rFont val="Arial"/>
        <family val="2"/>
      </rPr>
      <t>Especial de Alta Complexidade  - Modalidade Casa Lar</t>
    </r>
  </si>
  <si>
    <r>
      <t>ORGANIZAÇÃO DA SOCIEDADE CIVIL:</t>
    </r>
    <r>
      <rPr>
        <b/>
        <sz val="11"/>
        <color indexed="8"/>
        <rFont val="Calibri"/>
        <family val="2"/>
      </rPr>
      <t xml:space="preserve"> Aldeias Infantis SOS Brasil </t>
    </r>
  </si>
  <si>
    <r>
      <t xml:space="preserve">CNPJ: </t>
    </r>
    <r>
      <rPr>
        <b/>
        <sz val="10"/>
        <rFont val="Arial"/>
        <family val="2"/>
      </rPr>
      <t>35.797.364/0030-63</t>
    </r>
  </si>
  <si>
    <r>
      <t xml:space="preserve">ENDEREÇO/CEP: </t>
    </r>
    <r>
      <rPr>
        <b/>
        <sz val="11"/>
        <color indexed="8"/>
        <rFont val="Calibri"/>
        <family val="2"/>
      </rPr>
      <t>Av 40 - 537 - Vila Operaria  - CEP 13.504-140</t>
    </r>
  </si>
  <si>
    <r>
      <t xml:space="preserve">MUNICÍPIO: </t>
    </r>
    <r>
      <rPr>
        <b/>
        <sz val="11"/>
        <color indexed="8"/>
        <rFont val="Calibri"/>
        <family val="2"/>
      </rPr>
      <t>Rio Claro</t>
    </r>
  </si>
  <si>
    <r>
      <t xml:space="preserve">RESPONSÁVEL PELA ENTIDADE: </t>
    </r>
    <r>
      <rPr>
        <b/>
        <sz val="11"/>
        <color indexed="8"/>
        <rFont val="Calibri"/>
        <family val="2"/>
      </rPr>
      <t>Solange Rodrigues Peixoto</t>
    </r>
  </si>
  <si>
    <t>DOCUMENTO</t>
  </si>
  <si>
    <t>DATA</t>
  </si>
  <si>
    <t xml:space="preserve">VIGÊNCIA </t>
  </si>
  <si>
    <t>VALOR R$</t>
  </si>
  <si>
    <t>02/01/2017 a 31/12/2017</t>
  </si>
  <si>
    <t>DEMOSTRATIVO DOS REPASSES PUBLICOS RECEBIDOS</t>
  </si>
  <si>
    <t>ORIGEM DOS RECURSOS</t>
  </si>
  <si>
    <t>VALORES PREVISTOS - R$</t>
  </si>
  <si>
    <t>DOC. DE CRÉDITO Nº</t>
  </si>
  <si>
    <t>VALORES REPASSADOS - R$</t>
  </si>
  <si>
    <t>-</t>
  </si>
  <si>
    <t>TOTAL</t>
  </si>
  <si>
    <t>RECURSOS PRÓPRIOS APLICADOS PELA ENTIDADE</t>
  </si>
  <si>
    <t>DEMONSTRATIVO DAS DESPESAS REALIZADAS</t>
  </si>
  <si>
    <t>CATEGORIA OU FINALIDAE DA DESPESA</t>
  </si>
  <si>
    <t>PERIODO DE REALIZAÇÃO</t>
  </si>
  <si>
    <t>ORIGEM DO RECURSO</t>
  </si>
  <si>
    <t>VALOR APLICADO R$</t>
  </si>
  <si>
    <t>TOTAL DAS DESPESAS</t>
  </si>
  <si>
    <t>RECURSOS PÚBLICO NÃO APLICADO</t>
  </si>
  <si>
    <t>VALOR DEVOLVIDO AO ORGÃO CONVENETE</t>
  </si>
  <si>
    <t>VALOR AUTORIZADO PARA APLICAÇÃO NO EXERCÍCIO SEGUINTE</t>
  </si>
  <si>
    <t>Parecer do Conselho Fiscal.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</si>
  <si>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Público.</t>
  </si>
  <si>
    <t>__________________________________________________</t>
  </si>
  <si>
    <t>SOLANGE RODRIGUES PEIXOTO</t>
  </si>
  <si>
    <t>Coordenadora</t>
  </si>
  <si>
    <t>CPF. 005.569.566-30</t>
  </si>
  <si>
    <t>Membros do Conselho Fiscal</t>
  </si>
  <si>
    <t>FIRMINO MAURO CUSTODIO</t>
  </si>
  <si>
    <t xml:space="preserve">                      Antonio Luis Parkinson de Castro</t>
  </si>
  <si>
    <t>CPF: 643 153 398 49</t>
  </si>
  <si>
    <t>JOSE RICARDO DE MORAES PINTO</t>
  </si>
  <si>
    <t>CPF: 082.204.958-98</t>
  </si>
  <si>
    <t>DANIEL BERSELLI MARINHO</t>
  </si>
  <si>
    <t>Firmino Mauro Custódio</t>
  </si>
  <si>
    <t>CPF: 272.163.018-03</t>
  </si>
  <si>
    <t>RELAÇÃO DE PAGAMENTOS EFETUADOS</t>
  </si>
  <si>
    <t xml:space="preserve">na forma abaixo detalhada  a documentação da aplicação dos recursos recebidos no exercício de 2017, da Prefeitura Municipal de Rio Claro, </t>
  </si>
  <si>
    <t>convênio.</t>
  </si>
  <si>
    <t>DATA DO DOCUMENTO</t>
  </si>
  <si>
    <t>Nº DO DOCUMENTO</t>
  </si>
  <si>
    <t>NATUREZA DA DESPESA</t>
  </si>
  <si>
    <t>DARF</t>
  </si>
  <si>
    <t>HOLERITE</t>
  </si>
  <si>
    <t>GPS</t>
  </si>
  <si>
    <t>GRF</t>
  </si>
  <si>
    <t>Solange Rodrigues Peixoto</t>
  </si>
  <si>
    <t>RG: 38.360.350-X</t>
  </si>
  <si>
    <t>RECEITA COM APLICAÇÕES FINANACEIRAS DOS REPASSES PÚBLICOS</t>
  </si>
  <si>
    <t>COMPROVAÇÃO ANUAL/FINAL EXERCÍCIO: 2017</t>
  </si>
  <si>
    <t>FUNDO MUNICIPAL D CRAINÇA E DO ADOLESCENTE</t>
  </si>
  <si>
    <t>recebidos para manutenção. Os documentos abaixo relacionados correspondem ao valor comprovado no periodo, para a execução do referido</t>
  </si>
  <si>
    <r>
      <t xml:space="preserve">ÓRGÃO CONCESSOR: </t>
    </r>
    <r>
      <rPr>
        <b/>
        <sz val="11"/>
        <color indexed="8"/>
        <rFont val="Calibri"/>
        <family val="2"/>
      </rPr>
      <t>Prefeitura Municipal de Rio Claro - SMAS - FEAS</t>
    </r>
  </si>
  <si>
    <r>
      <t>Nº do EMPENHO: 2</t>
    </r>
    <r>
      <rPr>
        <b/>
        <sz val="11"/>
        <color indexed="8"/>
        <rFont val="Calibri"/>
        <family val="2"/>
      </rPr>
      <t>02/ 2017</t>
    </r>
  </si>
  <si>
    <t>Parceria nº 202/2017</t>
  </si>
  <si>
    <t>ESTADUAL</t>
  </si>
  <si>
    <t>(1) Verba: Estadual</t>
  </si>
  <si>
    <t>Os signatários, na qualidade de representante, da entidade conveniada: ALDEIAS INFANTIS SOS BRASIL, vem indicar, na forma abaixo detalhada, a aplicação dos recursos recebidos no exercio supra mencionado, na importancia total de R$ 54.000,00 (Cinquenta e quatro mil reais).</t>
  </si>
  <si>
    <t>Recursos Humanos - Salário -Emcargos e Benefícios</t>
  </si>
  <si>
    <t>Despesas Diretas - Materias Pedágógicos e Escolares</t>
  </si>
  <si>
    <r>
      <t xml:space="preserve">(2) Verba: </t>
    </r>
    <r>
      <rPr>
        <b/>
        <sz val="10"/>
        <rFont val="Arial"/>
        <family val="2"/>
      </rPr>
      <t>Estadual</t>
    </r>
  </si>
  <si>
    <t xml:space="preserve"> Rio Claro 25 de Janeiro 2018</t>
  </si>
  <si>
    <r>
      <rPr>
        <b/>
        <sz val="11"/>
        <rFont val="Arial"/>
        <family val="2"/>
      </rPr>
      <t>ORGÃO CONCESSOR</t>
    </r>
    <r>
      <rPr>
        <sz val="11"/>
        <rFont val="Arial"/>
        <family val="2"/>
      </rPr>
      <t>: PREFEITURA MUNICIPAL DE RIO CLARO - FUNDO NACIONAL DE ASSISTÊNCIA SOCIAL</t>
    </r>
  </si>
  <si>
    <r>
      <rPr>
        <b/>
        <sz val="11"/>
        <rFont val="Arial"/>
        <family val="2"/>
      </rPr>
      <t>ENTIDADE</t>
    </r>
    <r>
      <rPr>
        <sz val="11"/>
        <rFont val="Arial"/>
        <family val="2"/>
      </rPr>
      <t xml:space="preserve">: ALDEIAS INFANTIS SOS BRASIL </t>
    </r>
  </si>
  <si>
    <r>
      <rPr>
        <b/>
        <sz val="11"/>
        <rFont val="Arial"/>
        <family val="2"/>
      </rPr>
      <t>CNPJ:</t>
    </r>
    <r>
      <rPr>
        <sz val="11"/>
        <rFont val="Arial"/>
        <family val="2"/>
      </rPr>
      <t xml:space="preserve"> 35.797.364/0030-63</t>
    </r>
  </si>
  <si>
    <r>
      <rPr>
        <b/>
        <sz val="11"/>
        <rFont val="Arial"/>
        <family val="2"/>
      </rPr>
      <t>ENDEREÇO ESCRITÓRIO ADMINISTRATIVO</t>
    </r>
    <r>
      <rPr>
        <sz val="11"/>
        <rFont val="Arial"/>
        <family val="2"/>
      </rPr>
      <t>:  AV 40 - 537 - VILA OPERÁRIA - RIO CLARO - CEP 13.504-140</t>
    </r>
  </si>
  <si>
    <r>
      <rPr>
        <b/>
        <sz val="11"/>
        <rFont val="Arial"/>
        <family val="2"/>
      </rPr>
      <t>Nº DE EMPENHO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</si>
  <si>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OBJETO DO CONVÊNIO</t>
    </r>
    <r>
      <rPr>
        <sz val="11"/>
        <rFont val="Arial"/>
        <family val="2"/>
      </rPr>
      <t>: Termo de Colaboração para a Consecução do Serviço Sociassistencial de Acolhimento Institucional - Modalidade Casa Lar</t>
    </r>
  </si>
  <si>
    <r>
      <rPr>
        <b/>
        <sz val="11"/>
        <rFont val="Arial"/>
        <family val="2"/>
      </rPr>
      <t>PROCESSO</t>
    </r>
    <r>
      <rPr>
        <sz val="11"/>
        <rFont val="Arial"/>
        <family val="2"/>
      </rPr>
      <t>: 202/2017</t>
    </r>
  </si>
  <si>
    <r>
      <rPr>
        <b/>
        <sz val="11"/>
        <rFont val="Arial"/>
        <family val="2"/>
      </rPr>
      <t>FONTE</t>
    </r>
    <r>
      <rPr>
        <sz val="11"/>
        <rFont val="Arial"/>
        <family val="2"/>
      </rPr>
      <t>: ESTADUAL</t>
    </r>
  </si>
  <si>
    <r>
      <rPr>
        <b/>
        <sz val="11"/>
        <rFont val="Arial"/>
        <family val="2"/>
      </rPr>
      <t>DATA DO TERMO DE REPASSE</t>
    </r>
    <r>
      <rPr>
        <sz val="11"/>
        <rFont val="Arial"/>
        <family val="2"/>
      </rPr>
      <t>: 02/01/2017</t>
    </r>
  </si>
  <si>
    <r>
      <rPr>
        <b/>
        <sz val="11"/>
        <rFont val="Arial"/>
        <family val="2"/>
      </rPr>
      <t>DATAS DOS RECEBIMENTOS DOS RECURSOS</t>
    </r>
    <r>
      <rPr>
        <sz val="11"/>
        <rFont val="Arial"/>
        <family val="2"/>
      </rPr>
      <t>: 24/03/2017 - 20/04/2017 - 29/05/2017 - 28/07/2017 - 22/08/2017 - 18/09/2017 - 24/10/2017 - 16/11/2017 - 15/12/2017 e 16/01/2018</t>
    </r>
  </si>
  <si>
    <r>
      <rPr>
        <b/>
        <sz val="11"/>
        <rFont val="Arial"/>
        <family val="2"/>
      </rPr>
      <t>VALOR RECEBIDO PARA SUBVENÇÃO</t>
    </r>
    <r>
      <rPr>
        <sz val="11"/>
        <rFont val="Arial"/>
        <family val="2"/>
      </rPr>
      <t>: R$ 54.000,00</t>
    </r>
  </si>
  <si>
    <t>Os signatários, na qualidade de representantes da entidade beneficiaria: Aldeias Infantis SOS Brasil , vem indicar,</t>
  </si>
  <si>
    <t>objeto do Convênio nº 202/2017, na importância total de R$ 54.000,00 (Cinquenta e Quatro Mil reais) Recursos esses</t>
  </si>
  <si>
    <t xml:space="preserve">ITEM Nº </t>
  </si>
  <si>
    <t>Espécie de Documento (Nota Fiscal / Recibo com nº. e/ou identificação)</t>
  </si>
  <si>
    <t>FAT 4114177</t>
  </si>
  <si>
    <t>FAT 560087</t>
  </si>
  <si>
    <t>NF 079751</t>
  </si>
  <si>
    <t>FAT 4187107</t>
  </si>
  <si>
    <t>FAT 569846</t>
  </si>
  <si>
    <t>NF 727320</t>
  </si>
  <si>
    <t>GFIP</t>
  </si>
  <si>
    <t>Nº de Documentos relacionados: 113</t>
  </si>
  <si>
    <t>Total das despesas comprovadas: R$ 47.318,25 (Quarenta e Sete Mil, Trezentos e Dezoito Reais, Vinte e Cinco Centavos) Declaramos na qualidade de responsáveis pela ALDEIAS INFANTIS SOS BRASIL, sob as penas da Lei, queas documentações acima relacionadas comprovam a exata aplicação dos recursos recebidos para os fins indicados no Plano de Trabalho.</t>
  </si>
  <si>
    <t>Rio Claro, 24 de Janeiro 2018</t>
  </si>
  <si>
    <t>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</si>
</sst>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43" fontId="0" fillId="0" borderId="0" xfId="0" applyNumberFormat="1"/>
    <xf numFmtId="0" fontId="2" fillId="0" borderId="0" xfId="0" applyFont="1"/>
    <xf numFmtId="0" fontId="0" fillId="0" borderId="0" xfId="0"/>
    <xf numFmtId="0" fontId="7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6" xfId="0" applyFont="1" applyBorder="1" applyAlignment="1">
      <alignment horizontal="center"/>
    </xf>
    <xf numFmtId="164" fontId="1" fillId="0" borderId="1" xfId="1" applyFont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164" fontId="1" fillId="0" borderId="5" xfId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5" fillId="0" borderId="0" xfId="0" applyFont="1"/>
    <xf numFmtId="164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7" fillId="0" borderId="1" xfId="1" applyFont="1" applyFill="1" applyBorder="1" applyAlignment="1">
      <alignment vertical="center"/>
    </xf>
    <xf numFmtId="164" fontId="7" fillId="0" borderId="5" xfId="1" applyFont="1" applyFill="1" applyBorder="1" applyAlignment="1">
      <alignment vertical="center"/>
    </xf>
    <xf numFmtId="0" fontId="2" fillId="0" borderId="0" xfId="0" applyFont="1" applyAlignment="1"/>
    <xf numFmtId="164" fontId="7" fillId="0" borderId="1" xfId="1" applyFont="1" applyBorder="1"/>
    <xf numFmtId="164" fontId="7" fillId="0" borderId="5" xfId="1" applyFont="1" applyBorder="1"/>
    <xf numFmtId="164" fontId="7" fillId="0" borderId="7" xfId="1" applyFont="1" applyBorder="1"/>
    <xf numFmtId="164" fontId="7" fillId="0" borderId="8" xfId="1" applyFont="1" applyBorder="1"/>
    <xf numFmtId="164" fontId="7" fillId="0" borderId="1" xfId="1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64" fontId="2" fillId="0" borderId="6" xfId="1" applyFont="1" applyBorder="1" applyAlignment="1">
      <alignment horizontal="center" wrapText="1"/>
    </xf>
    <xf numFmtId="164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164" fontId="6" fillId="0" borderId="1" xfId="1" applyFont="1" applyBorder="1"/>
    <xf numFmtId="164" fontId="6" fillId="0" borderId="5" xfId="1" applyFont="1" applyBorder="1"/>
    <xf numFmtId="164" fontId="6" fillId="0" borderId="1" xfId="1" applyFont="1" applyFill="1" applyBorder="1" applyAlignment="1">
      <alignment horizontal="center"/>
    </xf>
    <xf numFmtId="164" fontId="6" fillId="0" borderId="5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3" fillId="0" borderId="1" xfId="0" applyFont="1" applyBorder="1"/>
    <xf numFmtId="44" fontId="0" fillId="0" borderId="1" xfId="0" applyNumberFormat="1" applyBorder="1"/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64" fontId="1" fillId="0" borderId="7" xfId="1" applyFont="1" applyBorder="1"/>
    <xf numFmtId="164" fontId="1" fillId="0" borderId="8" xfId="1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7" fillId="0" borderId="0" xfId="1" applyFont="1" applyFill="1"/>
    <xf numFmtId="0" fontId="7" fillId="0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1" applyFont="1" applyFill="1" applyAlignment="1">
      <alignment horizontal="center"/>
    </xf>
    <xf numFmtId="164" fontId="7" fillId="0" borderId="0" xfId="1" applyFont="1" applyFill="1" applyAlignment="1">
      <alignment horizontal="left"/>
    </xf>
    <xf numFmtId="0" fontId="11" fillId="0" borderId="0" xfId="0" applyFont="1" applyFill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0" xfId="1" applyFont="1" applyFill="1" applyAlignment="1">
      <alignment horizontal="center"/>
    </xf>
    <xf numFmtId="164" fontId="10" fillId="0" borderId="0" xfId="1" applyFont="1" applyFill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distributed" wrapText="1"/>
    </xf>
    <xf numFmtId="0" fontId="6" fillId="0" borderId="17" xfId="0" applyFont="1" applyFill="1" applyBorder="1" applyAlignment="1">
      <alignment horizontal="center" vertical="distributed"/>
    </xf>
    <xf numFmtId="164" fontId="6" fillId="0" borderId="18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3" fillId="0" borderId="1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9" fillId="0" borderId="20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164" fontId="6" fillId="0" borderId="22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2" fillId="0" borderId="0" xfId="0" applyFont="1" applyBorder="1"/>
    <xf numFmtId="164" fontId="3" fillId="0" borderId="0" xfId="1" applyFont="1" applyFill="1" applyBorder="1"/>
    <xf numFmtId="0" fontId="1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/>
    </xf>
    <xf numFmtId="164" fontId="12" fillId="0" borderId="0" xfId="1" applyFont="1" applyAlignment="1">
      <alignment horizontal="center"/>
    </xf>
    <xf numFmtId="164" fontId="3" fillId="0" borderId="0" xfId="1" applyFont="1"/>
    <xf numFmtId="0" fontId="3" fillId="0" borderId="1" xfId="0" applyFont="1" applyFill="1" applyBorder="1" applyAlignment="1">
      <alignment horizontal="left" vertical="distributed" wrapText="1"/>
    </xf>
    <xf numFmtId="0" fontId="3" fillId="0" borderId="1" xfId="0" applyFont="1" applyFill="1" applyBorder="1" applyAlignment="1">
      <alignment horizontal="left" vertical="distributed"/>
    </xf>
  </cellXfs>
  <cellStyles count="4">
    <cellStyle name="Moeda 2" xfId="1"/>
    <cellStyle name="Normal" xfId="0" builtinId="0"/>
    <cellStyle name="Normal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ocuments/PRESTA&#199;&#213;ES%20DE%20CONTAS%20-%20CONV&#202;NIOS/Presta&#231;&#227;o%20de%20Contas%202017/Presta&#231;&#227;o%20ESTADUAL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DEMONSTRATIVO"/>
      <sheetName val="COMPROVAÇÃO ANUAL"/>
      <sheetName val="CONCILIAÇÃO"/>
    </sheetNames>
    <sheetDataSet>
      <sheetData sheetId="0">
        <row r="26">
          <cell r="B26">
            <v>42737</v>
          </cell>
          <cell r="C26" t="str">
            <v>UNIMED - FATURA SERVIÇOS Nº 4114177 (VALOR PARCIAL)</v>
          </cell>
          <cell r="D26" t="str">
            <v>RH - ASSIST. MÉDICA - JAN_2017</v>
          </cell>
          <cell r="E26">
            <v>239.89</v>
          </cell>
        </row>
        <row r="27">
          <cell r="B27">
            <v>42758</v>
          </cell>
          <cell r="C27" t="str">
            <v>ADM ADMINISTRADORA DE BENEFÍCIOS LTDA - FAT 560087</v>
          </cell>
          <cell r="D27" t="str">
            <v>RH - CONVÊNIO ODONTOLÓGICO - JAN_2017</v>
          </cell>
          <cell r="E27">
            <v>85.6</v>
          </cell>
        </row>
        <row r="28">
          <cell r="B28">
            <v>42763</v>
          </cell>
          <cell r="C28" t="str">
            <v>TICKET SERVIÇOS S.A. - NF 079751 (VALOR PARCIAL)</v>
          </cell>
          <cell r="D28" t="str">
            <v>RH - CESTA BÁSICA - JAN_2017</v>
          </cell>
          <cell r="E28">
            <v>130</v>
          </cell>
        </row>
        <row r="29">
          <cell r="B29">
            <v>42766</v>
          </cell>
          <cell r="C29" t="str">
            <v>ALESSANDRA FORTES DE SOUZA CORREA</v>
          </cell>
          <cell r="D29" t="str">
            <v>RH - FOPAG 01_17</v>
          </cell>
          <cell r="E29">
            <v>2269</v>
          </cell>
        </row>
        <row r="30">
          <cell r="B30">
            <v>42766</v>
          </cell>
          <cell r="C30" t="str">
            <v>MINISTÉRIO DA FAZENDA - DARF</v>
          </cell>
          <cell r="D30" t="str">
            <v>RH - IRRF S/ SALÁRIOS - JAN_2017</v>
          </cell>
          <cell r="E30">
            <v>36.479999999999997</v>
          </cell>
        </row>
        <row r="31">
          <cell r="B31">
            <v>42766</v>
          </cell>
          <cell r="C31" t="str">
            <v>MINISTÉRIO DA FAZENDA - DARF</v>
          </cell>
          <cell r="D31" t="str">
            <v>RH - PIS S/ SALÁRIOS - JAN_2017</v>
          </cell>
          <cell r="E31">
            <v>26.27</v>
          </cell>
        </row>
        <row r="32">
          <cell r="B32">
            <v>42766</v>
          </cell>
          <cell r="C32" t="str">
            <v xml:space="preserve">MINIST.PREVIDÊNCIA E ASSIST. SOCIAL - GPS </v>
          </cell>
          <cell r="D32" t="str">
            <v>RH - INSS S/ SALÁRIOS - JAN_2017</v>
          </cell>
          <cell r="E32">
            <v>236.42</v>
          </cell>
        </row>
        <row r="33">
          <cell r="B33">
            <v>42766</v>
          </cell>
          <cell r="C33" t="str">
            <v>CAIXA ECON. FEDERAL - GUIA GRF (VALOR PARCIAL)</v>
          </cell>
          <cell r="D33" t="str">
            <v>RH - FGTS - JAN _2017</v>
          </cell>
          <cell r="E33">
            <v>210.15</v>
          </cell>
        </row>
      </sheetData>
      <sheetData sheetId="1">
        <row r="26">
          <cell r="B26">
            <v>42767</v>
          </cell>
          <cell r="C26" t="str">
            <v>UNIMED - FATURA SERVIÇOS Nº 4187107 (VALOR PARCIAL)</v>
          </cell>
          <cell r="D26" t="str">
            <v>RH - ASSIST. MÉDICA - FEV_2017</v>
          </cell>
          <cell r="E26">
            <v>239.89</v>
          </cell>
        </row>
        <row r="27">
          <cell r="B27">
            <v>42789</v>
          </cell>
          <cell r="C27" t="str">
            <v>ADM ADMINISTRADORA DE BENEFÍCIOS LTDA - FAT 569846</v>
          </cell>
          <cell r="D27" t="str">
            <v>RH - CONVÊNIO ODONTOLÓGICO  - FEV_2017</v>
          </cell>
          <cell r="E27">
            <v>85.6</v>
          </cell>
        </row>
        <row r="28">
          <cell r="B28">
            <v>42790</v>
          </cell>
          <cell r="C28" t="str">
            <v>TICKET SERVIÇOS S.A. - NF 727320 (VALOR PARCIAL)</v>
          </cell>
          <cell r="D28" t="str">
            <v>RH - CESTA BÁSICA - FEV_2017</v>
          </cell>
          <cell r="E28">
            <v>130</v>
          </cell>
        </row>
        <row r="29">
          <cell r="B29">
            <v>42794</v>
          </cell>
          <cell r="C29" t="str">
            <v>ALESSANDRA FORTES DE SOUZA CORREA</v>
          </cell>
          <cell r="D29" t="str">
            <v>RH - FOPAG 02_17</v>
          </cell>
          <cell r="E29">
            <v>2219</v>
          </cell>
        </row>
        <row r="30">
          <cell r="B30">
            <v>42794</v>
          </cell>
          <cell r="C30" t="str">
            <v>MINISTÉRIO DA FAZENDA - DARF</v>
          </cell>
          <cell r="D30" t="str">
            <v>RH - IRRF SOBRE SALÁRIOS</v>
          </cell>
          <cell r="E30">
            <v>36.479999999999997</v>
          </cell>
        </row>
        <row r="31">
          <cell r="B31">
            <v>42794</v>
          </cell>
          <cell r="C31" t="str">
            <v>MINISTÉRIO DA FAZENDA - DARF</v>
          </cell>
          <cell r="D31" t="str">
            <v>RH - PIS SOBRE SALÁRIOS</v>
          </cell>
          <cell r="E31">
            <v>26.27</v>
          </cell>
        </row>
        <row r="32">
          <cell r="B32">
            <v>42794</v>
          </cell>
          <cell r="C32" t="str">
            <v>MINIST.PREVIDÊNCIA E ASSIST. SOCIAL - GUIA GFIP (VALOR PARCIAL)</v>
          </cell>
          <cell r="D32" t="str">
            <v>RH - INSS S/ SALÁRIOS - FEV_2017</v>
          </cell>
          <cell r="E32">
            <v>236.42</v>
          </cell>
        </row>
        <row r="33">
          <cell r="B33">
            <v>42794</v>
          </cell>
          <cell r="C33" t="str">
            <v>CAIXA ECON. FEDERAL - GUIA GRF (VALOR PARCIAL)</v>
          </cell>
          <cell r="D33" t="str">
            <v>RH - FGTS - FEV _2017</v>
          </cell>
          <cell r="E33">
            <v>210.15</v>
          </cell>
        </row>
      </sheetData>
      <sheetData sheetId="2">
        <row r="14">
          <cell r="B14">
            <v>42795</v>
          </cell>
          <cell r="C14" t="str">
            <v>FAT 4280518</v>
          </cell>
          <cell r="D14" t="str">
            <v>UNIMED - FATURA SERVIÇOS (VALOR PARCIAL)</v>
          </cell>
          <cell r="E14" t="str">
            <v>RH - ASSIST. MÉDICA  - MAR_2017</v>
          </cell>
          <cell r="F14">
            <v>239.89</v>
          </cell>
        </row>
        <row r="15">
          <cell r="B15">
            <v>42823</v>
          </cell>
          <cell r="C15" t="str">
            <v>NF 453094</v>
          </cell>
          <cell r="D15" t="str">
            <v>TICKET SERVIÇOS LTDA - (VALOR PARCIAL)</v>
          </cell>
          <cell r="E15" t="str">
            <v>RH - CESTA BÁSICA - MAR_2017</v>
          </cell>
          <cell r="F15">
            <v>130</v>
          </cell>
        </row>
        <row r="16">
          <cell r="B16">
            <v>42815</v>
          </cell>
          <cell r="C16" t="str">
            <v>FAT 577982</v>
          </cell>
          <cell r="D16" t="str">
            <v>ADM ADMINIST. DE BENEFÍCIOS LTDA - (VALOR PARCIAL)</v>
          </cell>
          <cell r="E16" t="str">
            <v>RH - CONVÊNIO ODONTOLÓGICO - MAR_2017</v>
          </cell>
          <cell r="F16">
            <v>85.6</v>
          </cell>
        </row>
        <row r="17">
          <cell r="B17">
            <v>42825</v>
          </cell>
          <cell r="C17" t="str">
            <v>HOLERITE</v>
          </cell>
          <cell r="D17" t="str">
            <v>ALESSANDRA FORTES DE SOUZA CORREA</v>
          </cell>
          <cell r="E17" t="str">
            <v>RH - FOPAG  - MAR_2017</v>
          </cell>
          <cell r="F17">
            <v>2181</v>
          </cell>
        </row>
        <row r="18">
          <cell r="B18">
            <v>42825</v>
          </cell>
          <cell r="C18" t="str">
            <v>DARF</v>
          </cell>
          <cell r="D18" t="str">
            <v xml:space="preserve">MINISTÉRIO DA FAZENDA </v>
          </cell>
          <cell r="E18" t="str">
            <v>RH - IRRF SOBRE SALÁRIOS - MAR_2017</v>
          </cell>
          <cell r="F18">
            <v>36.479999999999997</v>
          </cell>
        </row>
        <row r="19">
          <cell r="B19">
            <v>42825</v>
          </cell>
          <cell r="C19" t="str">
            <v>DARF</v>
          </cell>
          <cell r="D19" t="str">
            <v xml:space="preserve">MINISTÉRIO DA FAZENDA </v>
          </cell>
          <cell r="E19" t="str">
            <v>RH - PIS SOBRE SALÁRIOS  - MAR_2017</v>
          </cell>
          <cell r="F19">
            <v>26.27</v>
          </cell>
        </row>
        <row r="20">
          <cell r="B20">
            <v>42825</v>
          </cell>
          <cell r="C20" t="str">
            <v>GUIA GFIP</v>
          </cell>
          <cell r="D20" t="str">
            <v>MINIST.PREVIDÊNCIA E ASSIST. SOCIAL - (VALOR PARCIAL)</v>
          </cell>
          <cell r="E20" t="str">
            <v>RH - INSS S/ SALÁRIOS - MAR_2017</v>
          </cell>
          <cell r="F20">
            <v>236.42</v>
          </cell>
        </row>
        <row r="21">
          <cell r="B21">
            <v>42825</v>
          </cell>
          <cell r="C21" t="str">
            <v>GUIA GRF</v>
          </cell>
          <cell r="D21" t="str">
            <v>CAIXA ECON. FEDERAL -  (VALOR PARCIAL)</v>
          </cell>
          <cell r="E21" t="str">
            <v>RH - FGTS  - MAR_2017</v>
          </cell>
          <cell r="F21">
            <v>210.15</v>
          </cell>
        </row>
      </sheetData>
      <sheetData sheetId="3">
        <row r="14">
          <cell r="B14">
            <v>42828</v>
          </cell>
          <cell r="C14" t="str">
            <v>FAT 4362111 E 4362112</v>
          </cell>
          <cell r="D14" t="str">
            <v>UNIMED - FATURA SERVIÇOS (VALOR PARCIAL)</v>
          </cell>
          <cell r="E14" t="str">
            <v>RH - ASSIST. MÉDICA  - 04_2017</v>
          </cell>
          <cell r="F14">
            <v>239.89</v>
          </cell>
        </row>
        <row r="15">
          <cell r="B15">
            <v>42837</v>
          </cell>
          <cell r="C15" t="str">
            <v>CS201703</v>
          </cell>
          <cell r="D15" t="str">
            <v>SIETHOSP  - (VALOR PARCIAL)</v>
          </cell>
          <cell r="E15" t="str">
            <v>RH - CONTRIBUIÇÃO SINDICAL ANUAL</v>
          </cell>
          <cell r="F15">
            <v>87.56</v>
          </cell>
        </row>
        <row r="16">
          <cell r="B16">
            <v>42842</v>
          </cell>
          <cell r="C16" t="str">
            <v>NF 6774</v>
          </cell>
          <cell r="D16" t="str">
            <v>CND 27 COMERCIO DE UTILIDADES LTDA</v>
          </cell>
          <cell r="E16" t="str">
            <v xml:space="preserve">Materiais Pedagógicos - Casa Lares </v>
          </cell>
          <cell r="F16">
            <v>757.34</v>
          </cell>
        </row>
        <row r="17">
          <cell r="B17">
            <v>42850</v>
          </cell>
          <cell r="C17" t="str">
            <v>FAT 589847</v>
          </cell>
          <cell r="D17" t="str">
            <v>ADM ADMINIST. DE BENEFÍCIOS LTDA - (VALOR PARCIAL)</v>
          </cell>
          <cell r="E17" t="str">
            <v>RH - CONVÊNIO ODONTOLÓGICO - 04_2017</v>
          </cell>
          <cell r="F17">
            <v>85.6</v>
          </cell>
        </row>
        <row r="18">
          <cell r="B18">
            <v>42853</v>
          </cell>
          <cell r="C18" t="str">
            <v>GPS</v>
          </cell>
          <cell r="D18" t="str">
            <v>MINISTÉRIO PREVIDENCIA E ASSISTENCIA SOCIAL</v>
          </cell>
          <cell r="E18" t="str">
            <v>INSS S/Salários a pagar_FOPAG_04_2017</v>
          </cell>
          <cell r="F18">
            <v>236.42</v>
          </cell>
        </row>
        <row r="19">
          <cell r="B19">
            <v>42853</v>
          </cell>
          <cell r="C19" t="str">
            <v>DARF</v>
          </cell>
          <cell r="D19" t="str">
            <v>MINISTÉRIO DA FAZENDA</v>
          </cell>
          <cell r="E19" t="str">
            <v>PIS S/Salários a pagar_FOPAG_04_2017</v>
          </cell>
          <cell r="F19">
            <v>26.27</v>
          </cell>
        </row>
        <row r="20">
          <cell r="B20">
            <v>42853</v>
          </cell>
          <cell r="C20" t="str">
            <v>DARF</v>
          </cell>
          <cell r="D20" t="str">
            <v>MINISTÉRIO DA FAZENDA</v>
          </cell>
          <cell r="E20" t="str">
            <v>IRRF S/Salários a pagar_FOPAG_04_2017</v>
          </cell>
          <cell r="F20">
            <v>36.49</v>
          </cell>
        </row>
        <row r="21">
          <cell r="B21">
            <v>42853</v>
          </cell>
          <cell r="C21" t="str">
            <v>HOLERITE</v>
          </cell>
          <cell r="D21" t="str">
            <v>ALESSANDRA FORTES DE SOUZA CORREA</v>
          </cell>
          <cell r="E21" t="str">
            <v>Pagamento de Salários - FOPAG_04_17</v>
          </cell>
          <cell r="F21">
            <v>2268</v>
          </cell>
        </row>
        <row r="22">
          <cell r="B22">
            <v>42853</v>
          </cell>
          <cell r="C22" t="str">
            <v>GRF</v>
          </cell>
          <cell r="D22" t="str">
            <v>CAIXA ECON. FEDERAL -  (VALOR PARCIAL)</v>
          </cell>
          <cell r="E22" t="str">
            <v>RH - FGTS  - 04_2017</v>
          </cell>
          <cell r="F22">
            <v>210.15</v>
          </cell>
        </row>
      </sheetData>
      <sheetData sheetId="4">
        <row r="13">
          <cell r="B13">
            <v>42857</v>
          </cell>
          <cell r="C13" t="str">
            <v>FAT 4454818 e 4454843</v>
          </cell>
          <cell r="D13" t="str">
            <v>UNIMED - FATURA SERVIÇOS (VALOR PARCIAL)</v>
          </cell>
          <cell r="E13" t="str">
            <v>RH - ASSIST. MÉDICA  - 05_2017</v>
          </cell>
          <cell r="F13">
            <v>303.13</v>
          </cell>
        </row>
        <row r="14">
          <cell r="B14">
            <v>42859</v>
          </cell>
          <cell r="C14" t="str">
            <v>NF 515494</v>
          </cell>
          <cell r="D14" t="str">
            <v>VR BENEFÍCIOS E SERV. DE PROCESSAMENTO LTDA</v>
          </cell>
          <cell r="E14" t="str">
            <v>RH - CESTA BÁSICA - 05_2017</v>
          </cell>
          <cell r="F14">
            <v>124.8</v>
          </cell>
        </row>
        <row r="15">
          <cell r="B15">
            <v>42870</v>
          </cell>
          <cell r="C15" t="str">
            <v>GPS</v>
          </cell>
          <cell r="D15" t="str">
            <v>MINIST. PREVIDENCIA E ASSISTENCIA SOCIAL - GPS</v>
          </cell>
          <cell r="E15" t="str">
            <v>INSS S/Salários a pagar - FOPAG 05_17</v>
          </cell>
          <cell r="F15">
            <v>236.42</v>
          </cell>
        </row>
        <row r="16">
          <cell r="B16">
            <v>42870</v>
          </cell>
          <cell r="C16" t="str">
            <v>DARF</v>
          </cell>
          <cell r="D16" t="str">
            <v>MINISTERIO DA FAZENDA</v>
          </cell>
          <cell r="E16" t="str">
            <v>PIS S/Salários a pagar - FOPAG 05_17</v>
          </cell>
          <cell r="F16">
            <v>26.27</v>
          </cell>
        </row>
        <row r="17">
          <cell r="B17">
            <v>42870</v>
          </cell>
          <cell r="C17" t="str">
            <v>DARF</v>
          </cell>
          <cell r="D17" t="str">
            <v>MINISTERIO DA FAZENDA</v>
          </cell>
          <cell r="E17" t="str">
            <v>IRRF S/Salários a pagar - FOPAG 05_17</v>
          </cell>
          <cell r="F17">
            <v>36.479999999999997</v>
          </cell>
        </row>
        <row r="18">
          <cell r="B18">
            <v>42877</v>
          </cell>
          <cell r="C18" t="str">
            <v>FAT.596077</v>
          </cell>
          <cell r="D18" t="str">
            <v>ADM ADMINIST. DE BENEFÍCIOS LTDA - (VALOR PARCIAL)</v>
          </cell>
          <cell r="E18" t="str">
            <v>RH - CONVÊNIO ODONTOLÓGICO - 05_2017</v>
          </cell>
          <cell r="F18">
            <v>85.6</v>
          </cell>
        </row>
        <row r="19">
          <cell r="B19">
            <v>42886</v>
          </cell>
          <cell r="C19" t="str">
            <v>Holerite</v>
          </cell>
          <cell r="D19" t="str">
            <v>ALESSANDRA FORTES DE SOUZA CORREA</v>
          </cell>
          <cell r="E19" t="str">
            <v>Pagamento de Salários_FOPAG_05_2017</v>
          </cell>
          <cell r="F19">
            <v>2269</v>
          </cell>
        </row>
        <row r="20">
          <cell r="B20">
            <v>42886</v>
          </cell>
          <cell r="C20" t="str">
            <v>GRF</v>
          </cell>
          <cell r="D20" t="str">
            <v>CAIXA ECON. FEDERAL -  (VALOR PARCIAL)</v>
          </cell>
          <cell r="E20" t="str">
            <v>RH - FGTS  - 05_2017</v>
          </cell>
          <cell r="F20">
            <v>210.15</v>
          </cell>
        </row>
      </sheetData>
      <sheetData sheetId="5">
        <row r="13">
          <cell r="B13">
            <v>42887</v>
          </cell>
          <cell r="C13" t="str">
            <v xml:space="preserve">FAT 453524 </v>
          </cell>
          <cell r="D13" t="str">
            <v>UNIMED - FATURA SERVIÇOS (VALOR PARCIAL)</v>
          </cell>
          <cell r="E13" t="str">
            <v>RH - ASSIST. MÉDICA  - 06_2017</v>
          </cell>
          <cell r="F13">
            <v>119.13</v>
          </cell>
        </row>
        <row r="14">
          <cell r="B14">
            <v>42887</v>
          </cell>
          <cell r="C14" t="str">
            <v>FAT 4535507</v>
          </cell>
          <cell r="D14" t="str">
            <v>UNIMED - FATURA SERVIÇOS (VALOR PARCIAL)</v>
          </cell>
          <cell r="E14" t="str">
            <v>RH - ASSIST. MÉDICA  - 06_2017</v>
          </cell>
          <cell r="F14">
            <v>184</v>
          </cell>
        </row>
        <row r="15">
          <cell r="B15">
            <v>42887</v>
          </cell>
          <cell r="C15" t="str">
            <v>NF 909544</v>
          </cell>
          <cell r="D15" t="str">
            <v>VR BENEFÍCIOS E SERVIÇOS DE PROCESSAMENTO LTDA</v>
          </cell>
          <cell r="E15" t="str">
            <v>RH - CESTA BÁSICA - 06_2017</v>
          </cell>
          <cell r="F15">
            <v>124.8</v>
          </cell>
        </row>
        <row r="16">
          <cell r="B16">
            <v>42908</v>
          </cell>
          <cell r="C16" t="str">
            <v>FAT 604029</v>
          </cell>
          <cell r="D16" t="str">
            <v>ADM ADMINIST. DE BENEFÍCIOS LTDA - (VALOR PARCIAL)</v>
          </cell>
          <cell r="E16" t="str">
            <v>RH - CONVÊNIO ODONTOLÓGICO - 06_2017</v>
          </cell>
          <cell r="F16">
            <v>85.6</v>
          </cell>
        </row>
        <row r="17">
          <cell r="B17">
            <v>42916</v>
          </cell>
          <cell r="C17" t="str">
            <v>GPS</v>
          </cell>
          <cell r="D17" t="str">
            <v>MINIST. PREVIDENCIA E ASSISTENCIA SOCIAL - GPS</v>
          </cell>
          <cell r="E17" t="str">
            <v>INSS S/Salários a pagar - FOPAG 06_17 - Estadual</v>
          </cell>
          <cell r="F17">
            <v>236.42</v>
          </cell>
        </row>
        <row r="18">
          <cell r="B18">
            <v>42916</v>
          </cell>
          <cell r="C18" t="str">
            <v>DARF</v>
          </cell>
          <cell r="D18" t="str">
            <v>MINISTERIO DA FAZENDA</v>
          </cell>
          <cell r="E18" t="str">
            <v>PIS S/Salários a pagar - FOPAG 06_17 - Estadual</v>
          </cell>
          <cell r="F18">
            <v>26.27</v>
          </cell>
        </row>
        <row r="19">
          <cell r="B19">
            <v>42916</v>
          </cell>
          <cell r="C19" t="str">
            <v>DARF</v>
          </cell>
          <cell r="D19" t="str">
            <v>MINISTERIO DA FAZENDA</v>
          </cell>
          <cell r="E19" t="str">
            <v>IRRF S/Salários a pagar - FOPAG 06_17 - Estadual</v>
          </cell>
          <cell r="F19">
            <v>36.479999999999997</v>
          </cell>
        </row>
        <row r="20">
          <cell r="B20">
            <v>42916</v>
          </cell>
          <cell r="C20" t="str">
            <v>Holerite</v>
          </cell>
          <cell r="D20" t="str">
            <v>ALESSANDRA FORTES DE SOUZA CORREA</v>
          </cell>
          <cell r="E20" t="str">
            <v>Pagamento de Salários_FOPAG_06_2017 - Estadual</v>
          </cell>
          <cell r="F20">
            <v>2268</v>
          </cell>
        </row>
        <row r="21">
          <cell r="B21">
            <v>42916</v>
          </cell>
          <cell r="C21" t="str">
            <v>GRF</v>
          </cell>
          <cell r="D21" t="str">
            <v>CAIXA ECON. FEDERAL -  (VALOR PARCIAL)</v>
          </cell>
          <cell r="E21" t="str">
            <v>RH - FGTS  - 06_2017</v>
          </cell>
          <cell r="F21">
            <v>210.15</v>
          </cell>
        </row>
      </sheetData>
      <sheetData sheetId="6">
        <row r="13">
          <cell r="B13">
            <v>42919</v>
          </cell>
          <cell r="C13" t="str">
            <v>FAT 4624578</v>
          </cell>
          <cell r="D13" t="str">
            <v>UNIMED - FATURA SERVIÇOS (VALOR PARCIAL)</v>
          </cell>
          <cell r="E13" t="str">
            <v>RH - ASSIST. MÉDICA  - 07_2017</v>
          </cell>
          <cell r="F13">
            <v>184</v>
          </cell>
        </row>
        <row r="14">
          <cell r="B14">
            <v>42919</v>
          </cell>
          <cell r="C14" t="str">
            <v>FAT 4624595</v>
          </cell>
          <cell r="D14" t="str">
            <v>UNIMED - FATURA SERVIÇOS (VALOR PARCIAL)</v>
          </cell>
          <cell r="E14" t="str">
            <v>RH - ASSIST. MÉDICA  - 07_2017</v>
          </cell>
          <cell r="F14">
            <v>119.13</v>
          </cell>
        </row>
        <row r="15">
          <cell r="B15">
            <v>42922</v>
          </cell>
          <cell r="C15" t="str">
            <v>NF 410395</v>
          </cell>
          <cell r="D15" t="str">
            <v>VR BENEFÍCIOS E SERVIÇOS DE PROCESSAMENTO LTDA</v>
          </cell>
          <cell r="E15" t="str">
            <v>RH - CESTA BÁSICA - 07_2017</v>
          </cell>
          <cell r="F15">
            <v>124.8</v>
          </cell>
        </row>
        <row r="16">
          <cell r="B16">
            <v>42943</v>
          </cell>
          <cell r="C16" t="str">
            <v>FAT 615486</v>
          </cell>
          <cell r="D16" t="str">
            <v>ADM ADMINIST. DE BENEFÍCIOS LTDA - (VALOR PARCIAL)</v>
          </cell>
          <cell r="E16" t="str">
            <v>RH - CONVÊNIO ODONTOLÓGICO - 07_2017</v>
          </cell>
          <cell r="F16">
            <v>86.1</v>
          </cell>
        </row>
        <row r="17">
          <cell r="B17">
            <v>42947</v>
          </cell>
          <cell r="C17" t="str">
            <v>GPS</v>
          </cell>
          <cell r="D17" t="str">
            <v>MINIST. PREVIDENCIA E ASSISTENCIA SOCIAL - GPS</v>
          </cell>
          <cell r="E17" t="str">
            <v>INSS S/Salários a pagar - FOPAG 07_17 - Estadual</v>
          </cell>
          <cell r="F17">
            <v>306.29000000000002</v>
          </cell>
        </row>
        <row r="18">
          <cell r="B18">
            <v>42947</v>
          </cell>
          <cell r="C18" t="str">
            <v>DARF</v>
          </cell>
          <cell r="D18" t="str">
            <v>MINISTERIO DA FAZENDA</v>
          </cell>
          <cell r="E18" t="str">
            <v>PIS S/Salários a pagar - FOPAG 07_17 - Estadual</v>
          </cell>
          <cell r="F18">
            <v>27.85</v>
          </cell>
        </row>
        <row r="19">
          <cell r="B19">
            <v>42947</v>
          </cell>
          <cell r="C19" t="str">
            <v>DARF</v>
          </cell>
          <cell r="D19" t="str">
            <v>MINISTERIO DA FAZENDA</v>
          </cell>
          <cell r="E19" t="str">
            <v>IRRF S/Salários a pagar - FOPAG 07_17 - Estadual</v>
          </cell>
          <cell r="F19">
            <v>43.06</v>
          </cell>
        </row>
        <row r="20">
          <cell r="B20">
            <v>42947</v>
          </cell>
          <cell r="C20" t="str">
            <v>Holerite</v>
          </cell>
          <cell r="D20" t="str">
            <v>ALESSANDRA FORTES DE SOUZA CORREA</v>
          </cell>
          <cell r="E20" t="str">
            <v>Pagamento de Salários_FOPAG_07_2017 - Estadual</v>
          </cell>
          <cell r="F20">
            <v>2349</v>
          </cell>
        </row>
        <row r="21">
          <cell r="B21">
            <v>42947</v>
          </cell>
          <cell r="C21" t="str">
            <v>GRF</v>
          </cell>
          <cell r="D21" t="str">
            <v>CAIXA ECON. FEDERAL -  (VALOR PARCIAL)</v>
          </cell>
          <cell r="E21" t="str">
            <v>RH - FGTS  - 07_2017</v>
          </cell>
          <cell r="F21">
            <v>222.75</v>
          </cell>
        </row>
      </sheetData>
      <sheetData sheetId="7">
        <row r="13">
          <cell r="B13">
            <v>42948</v>
          </cell>
          <cell r="C13" t="str">
            <v>FAT 4716514</v>
          </cell>
          <cell r="D13" t="str">
            <v>UNIMED - FATURA SERVIÇOS  (VALOR PARCIAL)</v>
          </cell>
          <cell r="E13" t="str">
            <v>RH - ASSIST. MÉDICA - 08_2017</v>
          </cell>
          <cell r="F13">
            <v>184</v>
          </cell>
        </row>
        <row r="14">
          <cell r="B14">
            <v>42948</v>
          </cell>
          <cell r="C14" t="str">
            <v>FAT 4716531</v>
          </cell>
          <cell r="D14" t="str">
            <v>UNIMED - FATURA SERVIÇOS  (VALOR PARCIAL)</v>
          </cell>
          <cell r="E14" t="str">
            <v>RH - ASSIST. MÉDICA - 08_2017</v>
          </cell>
          <cell r="F14">
            <v>119.13</v>
          </cell>
        </row>
        <row r="15">
          <cell r="B15">
            <v>42951</v>
          </cell>
          <cell r="C15" t="str">
            <v>NFS 894297</v>
          </cell>
          <cell r="D15" t="str">
            <v>VR BENEFÍCIOS E SERV. DE PROCESSAMENTO LTDA</v>
          </cell>
          <cell r="E15" t="str">
            <v>RH - VALE ALIMENTAÇÃO - 08_2017</v>
          </cell>
          <cell r="F15">
            <v>139.77000000000001</v>
          </cell>
        </row>
        <row r="16">
          <cell r="B16">
            <v>42957</v>
          </cell>
          <cell r="C16" t="str">
            <v>GPS</v>
          </cell>
          <cell r="D16" t="str">
            <v>MINIST. PREVIDENCIA E ASSISTENCIA SOCIAL</v>
          </cell>
          <cell r="E16" t="str">
            <v>RH - INSS S/Salários - Fopag_08_2017</v>
          </cell>
          <cell r="F16">
            <v>306.29000000000002</v>
          </cell>
        </row>
        <row r="17">
          <cell r="B17">
            <v>42957</v>
          </cell>
          <cell r="C17" t="str">
            <v>DARF</v>
          </cell>
          <cell r="D17" t="str">
            <v>MINISTERIO DA FAZENDA</v>
          </cell>
          <cell r="E17" t="str">
            <v>RH - IRRF S/Salários - Fopag_08_2017</v>
          </cell>
          <cell r="F17">
            <v>43.06</v>
          </cell>
        </row>
        <row r="18">
          <cell r="B18">
            <v>42957</v>
          </cell>
          <cell r="C18" t="str">
            <v>DARF</v>
          </cell>
          <cell r="D18" t="str">
            <v>MINISTERIO DA FAZENDA</v>
          </cell>
          <cell r="E18" t="str">
            <v>RH - PIS S/Salários - Fopag_08_2017</v>
          </cell>
          <cell r="F18">
            <v>27.85</v>
          </cell>
        </row>
        <row r="19">
          <cell r="B19">
            <v>42978</v>
          </cell>
          <cell r="C19" t="str">
            <v>Holerite</v>
          </cell>
          <cell r="D19" t="str">
            <v>ALESSANDRA FORTES DE SOUZA CORREA</v>
          </cell>
          <cell r="E19" t="str">
            <v>RH - Pagamento de Salários_FOPAG_08_2017 - Estadual</v>
          </cell>
          <cell r="F19">
            <v>2270</v>
          </cell>
        </row>
        <row r="20">
          <cell r="B20">
            <v>42978</v>
          </cell>
          <cell r="C20" t="str">
            <v>GRF</v>
          </cell>
          <cell r="D20" t="str">
            <v>CAIXA ECON. FEDERAL -  (VALOR PARCIAL)</v>
          </cell>
          <cell r="E20" t="str">
            <v>RH - FGTS  - 08_2017</v>
          </cell>
          <cell r="F20">
            <v>222.76</v>
          </cell>
        </row>
        <row r="21">
          <cell r="B21">
            <v>42968</v>
          </cell>
          <cell r="C21" t="str">
            <v>FAT 618648</v>
          </cell>
          <cell r="D21" t="str">
            <v>ADM ADMINIST. DE BENEFÍCIOS LTDA - (VALOR PARCIAL)</v>
          </cell>
          <cell r="E21" t="str">
            <v>RH - CONVÊNIO ODONTOLÓGICO - 08_2017</v>
          </cell>
          <cell r="F21">
            <v>86.1</v>
          </cell>
        </row>
      </sheetData>
      <sheetData sheetId="8">
        <row r="13">
          <cell r="B13">
            <v>42979</v>
          </cell>
          <cell r="C13" t="str">
            <v>NFS 3967134</v>
          </cell>
          <cell r="D13" t="str">
            <v>UNIMED - FATURA SERVIÇOS  (VALOR PARCIAL)</v>
          </cell>
          <cell r="E13" t="str">
            <v>RH - ASSIST. MÉDICA - 09_2017</v>
          </cell>
          <cell r="F13">
            <v>181.54</v>
          </cell>
        </row>
        <row r="14">
          <cell r="B14">
            <v>42979</v>
          </cell>
          <cell r="C14" t="str">
            <v>NFS 3967151</v>
          </cell>
          <cell r="D14" t="str">
            <v>UNIMED - FATURA SERVIÇOS  (VALOR PARCIAL)</v>
          </cell>
          <cell r="E14" t="str">
            <v>RH - ASSIST. MÉDICA - 09_2017</v>
          </cell>
          <cell r="F14">
            <v>121.59</v>
          </cell>
        </row>
        <row r="15">
          <cell r="B15">
            <v>42983</v>
          </cell>
          <cell r="C15" t="str">
            <v>CAS 20178</v>
          </cell>
          <cell r="D15" t="str">
            <v>SINDICATO EMPREG.TURIS.E HOSP PIRACICABA</v>
          </cell>
          <cell r="E15" t="str">
            <v>RH - CONTRIBUIÇÃO ASSISTENCIAL - ANUAL</v>
          </cell>
          <cell r="F15">
            <v>79.2</v>
          </cell>
        </row>
        <row r="16">
          <cell r="B16">
            <v>42984</v>
          </cell>
          <cell r="C16" t="str">
            <v>NFS 436581</v>
          </cell>
          <cell r="D16" t="str">
            <v>VR BENEFÍCIOS E SERV. DE PROCESSAMENTO LTDA</v>
          </cell>
          <cell r="E16" t="str">
            <v>RH - VALE ALIMENTAÇÃO - 09_2017</v>
          </cell>
          <cell r="F16">
            <v>132.29</v>
          </cell>
        </row>
        <row r="17">
          <cell r="B17">
            <v>42999</v>
          </cell>
          <cell r="C17" t="str">
            <v>FAT 628133</v>
          </cell>
          <cell r="D17" t="str">
            <v>ADM ADMINIST. DE BENEFÍCIOS LTDA - (VALOR PARCIAL)</v>
          </cell>
          <cell r="E17" t="str">
            <v>RH - CONVÊNIO ODONTOLÓGICO - 09_2017</v>
          </cell>
          <cell r="F17">
            <v>86.1</v>
          </cell>
        </row>
        <row r="18">
          <cell r="B18">
            <v>43008</v>
          </cell>
          <cell r="C18" t="str">
            <v>GPS</v>
          </cell>
          <cell r="D18" t="str">
            <v>MINIST. PREVIDENCIA E ASSISTENCIA SOCIAL</v>
          </cell>
          <cell r="E18" t="str">
            <v>RH - INSS S/Salários - Fopag_09_2017</v>
          </cell>
          <cell r="F18">
            <v>306.29000000000002</v>
          </cell>
        </row>
        <row r="19">
          <cell r="B19">
            <v>43008</v>
          </cell>
          <cell r="C19" t="str">
            <v>DARF</v>
          </cell>
          <cell r="D19" t="str">
            <v>MINISTERIO DA FAZENDA</v>
          </cell>
          <cell r="E19" t="str">
            <v>RH - IRRF S/Salários - Fopag_09_2017</v>
          </cell>
          <cell r="F19">
            <v>43.06</v>
          </cell>
        </row>
        <row r="20">
          <cell r="B20">
            <v>43008</v>
          </cell>
          <cell r="C20" t="str">
            <v>DARF</v>
          </cell>
          <cell r="D20" t="str">
            <v>MINISTERIO DA FAZENDA</v>
          </cell>
          <cell r="E20" t="str">
            <v>RH - PIS S/Salários - Fopag_09_2017</v>
          </cell>
          <cell r="F20">
            <v>27.85</v>
          </cell>
        </row>
        <row r="21">
          <cell r="B21">
            <v>43008</v>
          </cell>
          <cell r="C21" t="str">
            <v>Holerite</v>
          </cell>
          <cell r="D21" t="str">
            <v>ALESSANDRA FORTES DE SOUZA CORREA</v>
          </cell>
          <cell r="E21" t="str">
            <v>RH - Pagamento de Salários_FOPAG_09_2017 - Estadual</v>
          </cell>
          <cell r="F21">
            <v>2270</v>
          </cell>
        </row>
        <row r="22">
          <cell r="B22">
            <v>43008</v>
          </cell>
          <cell r="C22" t="str">
            <v>GRF</v>
          </cell>
          <cell r="D22" t="str">
            <v>CAIXA ECON. FEDERAL -  (VALOR PARCIAL)</v>
          </cell>
          <cell r="E22" t="str">
            <v>RH - FGTS  - 09_2017</v>
          </cell>
          <cell r="F22">
            <v>222.76</v>
          </cell>
        </row>
      </sheetData>
      <sheetData sheetId="9">
        <row r="13">
          <cell r="B13">
            <v>43010</v>
          </cell>
          <cell r="C13" t="str">
            <v>NFS 4045212</v>
          </cell>
          <cell r="D13" t="str">
            <v>UNIMED - FATURA SERVIÇOS  (VALOR PARCIAL)</v>
          </cell>
          <cell r="F13">
            <v>181.54</v>
          </cell>
        </row>
        <row r="14">
          <cell r="B14">
            <v>43010</v>
          </cell>
          <cell r="C14" t="str">
            <v>NFS 4045229</v>
          </cell>
          <cell r="D14" t="str">
            <v>UNIMED - FATURA SERVIÇOS  (VALOR PARCIAL)</v>
          </cell>
          <cell r="F14">
            <v>121.59</v>
          </cell>
        </row>
        <row r="15">
          <cell r="B15">
            <v>43012</v>
          </cell>
          <cell r="C15" t="str">
            <v>NFS 909445</v>
          </cell>
          <cell r="D15" t="str">
            <v>VR BENEFÍCIOS E SERV. DE PROC LTDA(VALOR PARCIAL)</v>
          </cell>
          <cell r="F15">
            <v>132.28</v>
          </cell>
        </row>
        <row r="16">
          <cell r="B16">
            <v>43031</v>
          </cell>
          <cell r="C16" t="str">
            <v>FAT 635730</v>
          </cell>
          <cell r="D16" t="str">
            <v>ADM ADMINIST. DE BENEFÍCIOS LTDA - (VALOR PARCIAL)</v>
          </cell>
          <cell r="F16">
            <v>86.1</v>
          </cell>
        </row>
        <row r="17">
          <cell r="B17">
            <v>43039</v>
          </cell>
          <cell r="C17" t="str">
            <v>HOLERITE</v>
          </cell>
          <cell r="D17" t="str">
            <v>ALESSANDRA FORTES DE SOUZA CORREA</v>
          </cell>
          <cell r="F17">
            <v>2349</v>
          </cell>
        </row>
        <row r="18">
          <cell r="B18">
            <v>43039</v>
          </cell>
          <cell r="C18" t="str">
            <v>GPS</v>
          </cell>
          <cell r="D18" t="str">
            <v>MINIST. PREVIDENCIA E ASSISTENCIA SOCIAL</v>
          </cell>
          <cell r="F18">
            <v>306.29000000000002</v>
          </cell>
        </row>
        <row r="19">
          <cell r="B19">
            <v>43039</v>
          </cell>
          <cell r="C19" t="str">
            <v>DARF</v>
          </cell>
          <cell r="D19" t="str">
            <v>MINISTERIO DA FAZENDA</v>
          </cell>
          <cell r="F19">
            <v>43.06</v>
          </cell>
        </row>
        <row r="20">
          <cell r="B20">
            <v>43039</v>
          </cell>
          <cell r="C20" t="str">
            <v>DARF</v>
          </cell>
          <cell r="D20" t="str">
            <v>MINISTERIO DA FAZENDA</v>
          </cell>
          <cell r="F20">
            <v>27.85</v>
          </cell>
        </row>
        <row r="21">
          <cell r="B21">
            <v>43039</v>
          </cell>
          <cell r="C21" t="str">
            <v>GRF</v>
          </cell>
          <cell r="D21" t="str">
            <v>CAIXA ECON. FEDERAL -  (VALOR PARCIAL)</v>
          </cell>
          <cell r="F21">
            <v>222.76</v>
          </cell>
        </row>
      </sheetData>
      <sheetData sheetId="10">
        <row r="13">
          <cell r="B13">
            <v>43040</v>
          </cell>
          <cell r="C13" t="str">
            <v>NF 04126663</v>
          </cell>
          <cell r="D13" t="str">
            <v>UNIMED - FATURA SERVIÇOS  (VALOR PARCIAL)</v>
          </cell>
          <cell r="E13" t="str">
            <v>RH - ASSIST. MÉDICA - 11_2017</v>
          </cell>
          <cell r="F13">
            <v>181.54</v>
          </cell>
        </row>
        <row r="14">
          <cell r="B14">
            <v>43040</v>
          </cell>
          <cell r="C14" t="str">
            <v>NF 04126680</v>
          </cell>
          <cell r="D14" t="str">
            <v>UNIMED - FATURA SERVIÇOS  (VALOR PARCIAL)</v>
          </cell>
          <cell r="E14" t="str">
            <v>RH - ASSIST. MÉDICA - 11_2017</v>
          </cell>
          <cell r="F14">
            <v>121.59</v>
          </cell>
        </row>
        <row r="15">
          <cell r="B15">
            <v>43047</v>
          </cell>
          <cell r="C15" t="str">
            <v>NF 544214</v>
          </cell>
          <cell r="D15" t="str">
            <v>VR BENEFÍCIOS E SERV. DE PROC LTDA(VALOR PARCIAL)</v>
          </cell>
          <cell r="E15" t="str">
            <v>RH - CESTA BÁSICA - 11_2017</v>
          </cell>
          <cell r="F15">
            <v>132.28</v>
          </cell>
        </row>
        <row r="16">
          <cell r="B16">
            <v>43066</v>
          </cell>
          <cell r="C16" t="str">
            <v>FAT</v>
          </cell>
          <cell r="D16" t="str">
            <v>ADM ADMINIST. DE BENEFÍCIOS LTDA - (VALOR PARCIAL)</v>
          </cell>
          <cell r="E16" t="str">
            <v>RH - CONVÊNIO ODONTOLÓGICO - 11_2017</v>
          </cell>
          <cell r="F16">
            <v>86.1</v>
          </cell>
        </row>
        <row r="17">
          <cell r="B17">
            <v>43069</v>
          </cell>
          <cell r="C17" t="str">
            <v>Holerite</v>
          </cell>
          <cell r="D17" t="str">
            <v>ALESSANDRA FORTES DE SOUZA CORREA</v>
          </cell>
          <cell r="E17" t="str">
            <v>RH - Adiantamento Férias</v>
          </cell>
          <cell r="F17">
            <v>3164</v>
          </cell>
        </row>
        <row r="18">
          <cell r="B18">
            <v>43069</v>
          </cell>
          <cell r="C18" t="str">
            <v>Holerite</v>
          </cell>
          <cell r="D18" t="str">
            <v>ALESSANDRA FORTES DE SOUZA CORREA</v>
          </cell>
          <cell r="E18" t="str">
            <v xml:space="preserve">RH - Adiantamento 13º Salário </v>
          </cell>
          <cell r="F18">
            <v>1393</v>
          </cell>
        </row>
        <row r="19">
          <cell r="B19">
            <v>43069</v>
          </cell>
          <cell r="C19" t="str">
            <v>Holerite</v>
          </cell>
          <cell r="D19" t="str">
            <v>ALESSANDRA FORTES DE SOUZA CORREA</v>
          </cell>
          <cell r="E19" t="str">
            <v>RH - Pagamento de Salários_FOPAG_11_2017</v>
          </cell>
          <cell r="F19">
            <v>2349</v>
          </cell>
        </row>
        <row r="20">
          <cell r="B20">
            <v>43069</v>
          </cell>
          <cell r="C20" t="str">
            <v>GPS</v>
          </cell>
          <cell r="D20" t="str">
            <v>MINIST. PREVIDENCIA E ASSISTENCIA SOCIAL</v>
          </cell>
          <cell r="E20" t="str">
            <v>RH - INSS S/Salários - Fopag_11_2017</v>
          </cell>
          <cell r="F20">
            <v>306.29000000000002</v>
          </cell>
        </row>
        <row r="21">
          <cell r="B21">
            <v>43069</v>
          </cell>
          <cell r="C21" t="str">
            <v>DARF</v>
          </cell>
          <cell r="D21" t="str">
            <v>MINISTERIO DA FAZENDA</v>
          </cell>
          <cell r="E21" t="str">
            <v>RH - IRRF S/Férias</v>
          </cell>
          <cell r="F21">
            <v>20.85</v>
          </cell>
        </row>
        <row r="22">
          <cell r="B22">
            <v>43069</v>
          </cell>
          <cell r="C22" t="str">
            <v>DARF</v>
          </cell>
          <cell r="D22" t="str">
            <v>MINISTERIO DA FAZENDA</v>
          </cell>
          <cell r="E22" t="str">
            <v>RH - IRRF S/Salários - Fopag_11_2017</v>
          </cell>
          <cell r="F22">
            <v>43.06</v>
          </cell>
        </row>
        <row r="23">
          <cell r="B23">
            <v>43069</v>
          </cell>
          <cell r="C23" t="str">
            <v>DARF</v>
          </cell>
          <cell r="D23" t="str">
            <v>MINISTERIO DA FAZENDA</v>
          </cell>
          <cell r="E23" t="str">
            <v>RH - PIS S/Salários - Fopag_11_2017</v>
          </cell>
          <cell r="F23">
            <v>27.85</v>
          </cell>
        </row>
        <row r="24">
          <cell r="B24">
            <v>43069</v>
          </cell>
          <cell r="C24" t="str">
            <v>GRF</v>
          </cell>
          <cell r="D24" t="str">
            <v>CAIXA ECON. FEDERAL -  (VALOR PARCIAL)</v>
          </cell>
          <cell r="E24" t="str">
            <v>RH - FGTS  - 11_2017</v>
          </cell>
          <cell r="F24">
            <v>222.76</v>
          </cell>
        </row>
      </sheetData>
      <sheetData sheetId="11">
        <row r="13">
          <cell r="B13">
            <v>43070</v>
          </cell>
          <cell r="C13" t="str">
            <v>NFS 4206264</v>
          </cell>
          <cell r="D13" t="str">
            <v>UNIMED - FATURA SERVIÇOS  (VALOR PARCIAL)</v>
          </cell>
          <cell r="E13" t="str">
            <v>RH - ASSIST. MÉDICA - 12_2017</v>
          </cell>
          <cell r="F13">
            <v>121.59</v>
          </cell>
        </row>
        <row r="14">
          <cell r="B14">
            <v>43070</v>
          </cell>
          <cell r="C14" t="str">
            <v>NFS 4206247</v>
          </cell>
          <cell r="D14" t="str">
            <v>UNIMED - FATURA SERVIÇOS  (VALOR PARCIAL)</v>
          </cell>
          <cell r="E14" t="str">
            <v>RH - ASSIST. MÉDICA - 12_2017</v>
          </cell>
          <cell r="F14">
            <v>181.54</v>
          </cell>
        </row>
        <row r="15">
          <cell r="B15">
            <v>43071</v>
          </cell>
          <cell r="C15" t="str">
            <v>FAT 1922155</v>
          </cell>
          <cell r="D15" t="str">
            <v>ADM ADMINIST. DE BENEFÍCIOS LTDA - (VALOR PARCIAL)</v>
          </cell>
          <cell r="E15" t="str">
            <v>RH - CONVÊNIO ODONTOLÓGICO - 12_2017</v>
          </cell>
          <cell r="F15">
            <v>55.65</v>
          </cell>
        </row>
        <row r="16">
          <cell r="B16">
            <v>43077</v>
          </cell>
          <cell r="C16" t="str">
            <v>NFS 103509</v>
          </cell>
          <cell r="D16" t="str">
            <v>VR BENEFÍCIOS E SERV. DE PROC LTDA(VALOR PARCIAL)</v>
          </cell>
          <cell r="E16" t="str">
            <v>RH - CESTA BÁSICA - 12_2017</v>
          </cell>
          <cell r="F16">
            <v>132.28</v>
          </cell>
        </row>
        <row r="17">
          <cell r="B17">
            <v>43089</v>
          </cell>
          <cell r="C17" t="str">
            <v>Holerite</v>
          </cell>
          <cell r="D17" t="str">
            <v>ALESSANDRA FORTES DE SOUZA CORREA</v>
          </cell>
          <cell r="E17" t="str">
            <v>2ª Parc 13°Salário</v>
          </cell>
          <cell r="F17">
            <v>1043</v>
          </cell>
        </row>
        <row r="18">
          <cell r="B18">
            <v>43089</v>
          </cell>
          <cell r="C18" t="str">
            <v>GPS</v>
          </cell>
          <cell r="D18" t="str">
            <v>MINIST. PREVIDENCIA E ASSISTENCIA SOCIAL</v>
          </cell>
          <cell r="E18" t="str">
            <v>INSS S/13º Salário</v>
          </cell>
          <cell r="F18">
            <v>306.29000000000002</v>
          </cell>
        </row>
        <row r="19">
          <cell r="B19">
            <v>43096</v>
          </cell>
          <cell r="C19" t="str">
            <v>NFS 498222</v>
          </cell>
          <cell r="D19" t="str">
            <v>VR BENEFÍCIOS E SERV. DE PROC LTDA(VALOR PARCIAL)</v>
          </cell>
          <cell r="E19" t="str">
            <v>RH - CESTA BÁSICA - 12_2017</v>
          </cell>
          <cell r="F19">
            <v>132.28</v>
          </cell>
        </row>
        <row r="20">
          <cell r="B20">
            <v>43096</v>
          </cell>
          <cell r="C20" t="str">
            <v>NF 3370</v>
          </cell>
          <cell r="D20" t="str">
            <v>LUMOS LIVRARIA E PAPELARIA ESPECIAL LTDA</v>
          </cell>
          <cell r="E20" t="str">
            <v>Material Pedagógico/ Escolar - Casas Lares</v>
          </cell>
          <cell r="F20">
            <v>2489.4699999999998</v>
          </cell>
        </row>
        <row r="21">
          <cell r="B21">
            <v>43097</v>
          </cell>
          <cell r="C21" t="str">
            <v>GPS</v>
          </cell>
          <cell r="D21" t="str">
            <v>MINIST. PREVIDENCIA E ASSISTENCIA SOCIAL</v>
          </cell>
          <cell r="E21" t="str">
            <v>INSS S/Salários Fopag_12_17</v>
          </cell>
          <cell r="F21">
            <v>408.39</v>
          </cell>
        </row>
        <row r="22">
          <cell r="B22">
            <v>43097</v>
          </cell>
          <cell r="C22" t="str">
            <v>DARF</v>
          </cell>
          <cell r="D22" t="str">
            <v>MINISTERIO DA FAZENDA</v>
          </cell>
          <cell r="E22" t="str">
            <v>PIS S/Salários Fopag_12_17</v>
          </cell>
          <cell r="F22">
            <v>37.130000000000003</v>
          </cell>
        </row>
        <row r="23">
          <cell r="B23">
            <v>43097</v>
          </cell>
          <cell r="C23" t="str">
            <v>DARF</v>
          </cell>
          <cell r="D23" t="str">
            <v>MINISTERIO DA FAZENDA</v>
          </cell>
          <cell r="E23" t="str">
            <v>IRRF S/13º Salário</v>
          </cell>
          <cell r="F23">
            <v>43.06</v>
          </cell>
        </row>
        <row r="24">
          <cell r="B24">
            <v>43097</v>
          </cell>
          <cell r="C24" t="str">
            <v>DARF</v>
          </cell>
          <cell r="D24" t="str">
            <v>MINISTERIO DA FAZENDA</v>
          </cell>
          <cell r="E24" t="str">
            <v>PIS S/Salários 13º Salário</v>
          </cell>
          <cell r="F24">
            <v>13.92</v>
          </cell>
        </row>
        <row r="25">
          <cell r="B25">
            <v>43097</v>
          </cell>
          <cell r="C25" t="str">
            <v>GRF</v>
          </cell>
          <cell r="D25" t="str">
            <v>CAIXA ECON. FEDERAL -  (VALOR PARCIAL)</v>
          </cell>
          <cell r="E25" t="str">
            <v>RH - FGTS  - 12_2017</v>
          </cell>
          <cell r="F25">
            <v>408.39</v>
          </cell>
        </row>
        <row r="26">
          <cell r="B26">
            <v>43098</v>
          </cell>
          <cell r="D26" t="str">
            <v>ALESSANDRA FORTES DE SOUZA CORREA</v>
          </cell>
          <cell r="E26" t="str">
            <v>RH - Pagamento de Salários_FOPAG_12_2017</v>
          </cell>
          <cell r="F26">
            <v>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zoomScaleNormal="100" workbookViewId="0">
      <selection activeCell="M15" sqref="M15"/>
    </sheetView>
  </sheetViews>
  <sheetFormatPr defaultRowHeight="15" x14ac:dyDescent="0.25"/>
  <cols>
    <col min="7" max="7" width="13" customWidth="1"/>
    <col min="8" max="8" width="11.42578125" customWidth="1"/>
    <col min="10" max="10" width="10.42578125" customWidth="1"/>
  </cols>
  <sheetData>
    <row r="1" spans="1:10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 t="s">
        <v>62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" customHeight="1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25">
      <c r="A9" s="29" t="s">
        <v>6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8" t="s">
        <v>63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4" t="s">
        <v>8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25">
      <c r="A14" s="61" t="s">
        <v>9</v>
      </c>
      <c r="B14" s="61"/>
      <c r="C14" s="61"/>
      <c r="D14" s="61" t="s">
        <v>10</v>
      </c>
      <c r="E14" s="61"/>
      <c r="F14" s="61" t="s">
        <v>11</v>
      </c>
      <c r="G14" s="61"/>
      <c r="H14" s="61" t="s">
        <v>12</v>
      </c>
      <c r="I14" s="61"/>
      <c r="J14" s="61"/>
    </row>
    <row r="15" spans="1:10" x14ac:dyDescent="0.25">
      <c r="A15" s="65" t="s">
        <v>64</v>
      </c>
      <c r="B15" s="26"/>
      <c r="C15" s="26"/>
      <c r="D15" s="20">
        <v>42737</v>
      </c>
      <c r="E15" s="20"/>
      <c r="F15" s="26" t="s">
        <v>13</v>
      </c>
      <c r="G15" s="26"/>
      <c r="H15" s="66">
        <f>SUM(C21:D32)</f>
        <v>54000</v>
      </c>
      <c r="I15" s="66"/>
      <c r="J15" s="66"/>
    </row>
    <row r="16" spans="1:10" x14ac:dyDescent="0.25">
      <c r="A16" s="26"/>
      <c r="B16" s="26"/>
      <c r="C16" s="26"/>
      <c r="D16" s="20"/>
      <c r="E16" s="19"/>
      <c r="F16" s="26"/>
      <c r="G16" s="26"/>
      <c r="H16" s="27"/>
      <c r="I16" s="26"/>
      <c r="J16" s="26"/>
    </row>
    <row r="17" spans="1:10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ht="15.75" thickBot="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5" customHeight="1" x14ac:dyDescent="0.25">
      <c r="A19" s="31" t="s">
        <v>14</v>
      </c>
      <c r="B19" s="32"/>
      <c r="C19" s="32"/>
      <c r="D19" s="32"/>
      <c r="E19" s="32"/>
      <c r="F19" s="32"/>
      <c r="G19" s="32"/>
      <c r="H19" s="32"/>
      <c r="I19" s="32"/>
      <c r="J19" s="33"/>
    </row>
    <row r="20" spans="1:10" ht="15" customHeight="1" x14ac:dyDescent="0.25">
      <c r="A20" s="49" t="s">
        <v>15</v>
      </c>
      <c r="B20" s="50"/>
      <c r="C20" s="51" t="s">
        <v>16</v>
      </c>
      <c r="D20" s="51"/>
      <c r="E20" s="52" t="s">
        <v>17</v>
      </c>
      <c r="F20" s="52"/>
      <c r="G20" s="52" t="s">
        <v>10</v>
      </c>
      <c r="H20" s="52"/>
      <c r="I20" s="51" t="s">
        <v>18</v>
      </c>
      <c r="J20" s="53"/>
    </row>
    <row r="21" spans="1:10" ht="15.75" x14ac:dyDescent="0.25">
      <c r="A21" s="15" t="s">
        <v>65</v>
      </c>
      <c r="B21" s="19"/>
      <c r="C21" s="16">
        <v>4500</v>
      </c>
      <c r="D21" s="16"/>
      <c r="E21" s="17" t="s">
        <v>19</v>
      </c>
      <c r="F21" s="18"/>
      <c r="G21" s="20" t="s">
        <v>19</v>
      </c>
      <c r="H21" s="20">
        <v>41785</v>
      </c>
      <c r="I21" s="16">
        <v>0</v>
      </c>
      <c r="J21" s="25"/>
    </row>
    <row r="22" spans="1:10" ht="15.75" x14ac:dyDescent="0.25">
      <c r="A22" s="15" t="s">
        <v>65</v>
      </c>
      <c r="B22" s="19"/>
      <c r="C22" s="16">
        <v>4500</v>
      </c>
      <c r="D22" s="16"/>
      <c r="E22" s="17">
        <v>105228</v>
      </c>
      <c r="F22" s="17"/>
      <c r="G22" s="20">
        <v>42818</v>
      </c>
      <c r="H22" s="20"/>
      <c r="I22" s="16">
        <v>9000</v>
      </c>
      <c r="J22" s="25"/>
    </row>
    <row r="23" spans="1:10" ht="15.75" x14ac:dyDescent="0.25">
      <c r="A23" s="15" t="s">
        <v>65</v>
      </c>
      <c r="B23" s="19"/>
      <c r="C23" s="16">
        <v>4500</v>
      </c>
      <c r="D23" s="16"/>
      <c r="E23" s="17">
        <v>175559</v>
      </c>
      <c r="F23" s="18"/>
      <c r="G23" s="20">
        <v>42845</v>
      </c>
      <c r="H23" s="20">
        <v>41785</v>
      </c>
      <c r="I23" s="16">
        <v>4500</v>
      </c>
      <c r="J23" s="25"/>
    </row>
    <row r="24" spans="1:10" ht="15.75" x14ac:dyDescent="0.25">
      <c r="A24" s="15" t="s">
        <v>65</v>
      </c>
      <c r="B24" s="19"/>
      <c r="C24" s="16">
        <v>4500</v>
      </c>
      <c r="D24" s="16"/>
      <c r="E24" s="17">
        <v>75681</v>
      </c>
      <c r="F24" s="18"/>
      <c r="G24" s="20">
        <v>42884</v>
      </c>
      <c r="H24" s="20">
        <v>41912</v>
      </c>
      <c r="I24" s="16">
        <v>4500</v>
      </c>
      <c r="J24" s="25"/>
    </row>
    <row r="25" spans="1:10" ht="15.75" x14ac:dyDescent="0.25">
      <c r="A25" s="15" t="s">
        <v>65</v>
      </c>
      <c r="B25" s="19"/>
      <c r="C25" s="16">
        <v>4500</v>
      </c>
      <c r="D25" s="16"/>
      <c r="E25" s="17">
        <v>105946</v>
      </c>
      <c r="F25" s="17"/>
      <c r="G25" s="20">
        <v>42905</v>
      </c>
      <c r="H25" s="20"/>
      <c r="I25" s="16">
        <v>4500</v>
      </c>
      <c r="J25" s="25"/>
    </row>
    <row r="26" spans="1:10" ht="15.75" x14ac:dyDescent="0.25">
      <c r="A26" s="15" t="s">
        <v>65</v>
      </c>
      <c r="B26" s="19"/>
      <c r="C26" s="16">
        <v>4500</v>
      </c>
      <c r="D26" s="16"/>
      <c r="E26" s="17">
        <v>364404</v>
      </c>
      <c r="F26" s="18"/>
      <c r="G26" s="20">
        <v>42944</v>
      </c>
      <c r="H26" s="20">
        <v>41785</v>
      </c>
      <c r="I26" s="16">
        <v>4500</v>
      </c>
      <c r="J26" s="25"/>
    </row>
    <row r="27" spans="1:10" ht="15.75" x14ac:dyDescent="0.25">
      <c r="A27" s="15" t="s">
        <v>65</v>
      </c>
      <c r="B27" s="19"/>
      <c r="C27" s="16">
        <v>4500</v>
      </c>
      <c r="D27" s="16"/>
      <c r="E27" s="17">
        <v>44333</v>
      </c>
      <c r="F27" s="18"/>
      <c r="G27" s="20">
        <v>42969</v>
      </c>
      <c r="H27" s="20">
        <v>41912</v>
      </c>
      <c r="I27" s="16">
        <v>4500</v>
      </c>
      <c r="J27" s="25"/>
    </row>
    <row r="28" spans="1:10" ht="15.75" x14ac:dyDescent="0.25">
      <c r="A28" s="15" t="s">
        <v>65</v>
      </c>
      <c r="B28" s="19"/>
      <c r="C28" s="16">
        <v>4500</v>
      </c>
      <c r="D28" s="16"/>
      <c r="E28" s="17">
        <v>52165</v>
      </c>
      <c r="F28" s="18"/>
      <c r="G28" s="20">
        <v>42996</v>
      </c>
      <c r="H28" s="20">
        <v>41785</v>
      </c>
      <c r="I28" s="16">
        <v>4500</v>
      </c>
      <c r="J28" s="25"/>
    </row>
    <row r="29" spans="1:10" ht="15.75" x14ac:dyDescent="0.25">
      <c r="A29" s="15" t="s">
        <v>65</v>
      </c>
      <c r="B29" s="19"/>
      <c r="C29" s="16">
        <v>4500</v>
      </c>
      <c r="D29" s="16"/>
      <c r="E29" s="17">
        <v>5</v>
      </c>
      <c r="F29" s="18"/>
      <c r="G29" s="20">
        <v>43032</v>
      </c>
      <c r="H29" s="20">
        <v>41912</v>
      </c>
      <c r="I29" s="16">
        <v>4500</v>
      </c>
      <c r="J29" s="25"/>
    </row>
    <row r="30" spans="1:10" ht="15.75" x14ac:dyDescent="0.25">
      <c r="A30" s="15" t="s">
        <v>65</v>
      </c>
      <c r="B30" s="19"/>
      <c r="C30" s="16">
        <v>4500</v>
      </c>
      <c r="D30" s="16"/>
      <c r="E30" s="17">
        <v>79997</v>
      </c>
      <c r="F30" s="18"/>
      <c r="G30" s="20">
        <v>43055</v>
      </c>
      <c r="H30" s="20">
        <v>41912</v>
      </c>
      <c r="I30" s="16">
        <v>4500</v>
      </c>
      <c r="J30" s="25"/>
    </row>
    <row r="31" spans="1:10" ht="15.75" x14ac:dyDescent="0.25">
      <c r="A31" s="15" t="s">
        <v>65</v>
      </c>
      <c r="B31" s="19"/>
      <c r="C31" s="16">
        <v>4500</v>
      </c>
      <c r="D31" s="16"/>
      <c r="E31" s="17">
        <v>374578</v>
      </c>
      <c r="F31" s="17"/>
      <c r="G31" s="20">
        <v>43084</v>
      </c>
      <c r="H31" s="20"/>
      <c r="I31" s="16">
        <v>4500</v>
      </c>
      <c r="J31" s="25"/>
    </row>
    <row r="32" spans="1:10" ht="15.75" x14ac:dyDescent="0.25">
      <c r="A32" s="15" t="s">
        <v>65</v>
      </c>
      <c r="B32" s="19"/>
      <c r="C32" s="16">
        <v>4500</v>
      </c>
      <c r="D32" s="16"/>
      <c r="E32" s="17">
        <v>36443</v>
      </c>
      <c r="F32" s="17"/>
      <c r="G32" s="20">
        <v>43116</v>
      </c>
      <c r="H32" s="20"/>
      <c r="I32" s="16">
        <v>4500</v>
      </c>
      <c r="J32" s="25"/>
    </row>
    <row r="33" spans="1:10" x14ac:dyDescent="0.25">
      <c r="A33" s="67" t="s">
        <v>58</v>
      </c>
      <c r="B33" s="68"/>
      <c r="C33" s="68"/>
      <c r="D33" s="68"/>
      <c r="E33" s="68"/>
      <c r="F33" s="68"/>
      <c r="G33" s="68"/>
      <c r="H33" s="68"/>
      <c r="I33" s="54">
        <v>237.62</v>
      </c>
      <c r="J33" s="55"/>
    </row>
    <row r="34" spans="1:10" x14ac:dyDescent="0.25">
      <c r="A34" s="67" t="s">
        <v>20</v>
      </c>
      <c r="B34" s="68"/>
      <c r="C34" s="68"/>
      <c r="D34" s="68"/>
      <c r="E34" s="68"/>
      <c r="F34" s="68"/>
      <c r="G34" s="68"/>
      <c r="H34" s="68"/>
      <c r="I34" s="56">
        <f>SUM(I21:J33)</f>
        <v>54237.62</v>
      </c>
      <c r="J34" s="57"/>
    </row>
    <row r="35" spans="1:10" ht="15.75" thickBot="1" x14ac:dyDescent="0.3">
      <c r="A35" s="69" t="s">
        <v>21</v>
      </c>
      <c r="B35" s="70"/>
      <c r="C35" s="70"/>
      <c r="D35" s="70"/>
      <c r="E35" s="70"/>
      <c r="F35" s="70"/>
      <c r="G35" s="70"/>
      <c r="H35" s="70"/>
      <c r="I35" s="71">
        <v>0</v>
      </c>
      <c r="J35" s="72"/>
    </row>
    <row r="36" spans="1:10" x14ac:dyDescent="0.25">
      <c r="A36" s="59" t="s">
        <v>66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" customHeight="1" x14ac:dyDescent="0.25">
      <c r="A37" s="48" t="s">
        <v>67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15.75" thickBot="1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10" ht="15" customHeight="1" x14ac:dyDescent="0.25">
      <c r="A39" s="31" t="s">
        <v>22</v>
      </c>
      <c r="B39" s="32"/>
      <c r="C39" s="32"/>
      <c r="D39" s="32"/>
      <c r="E39" s="32"/>
      <c r="F39" s="32"/>
      <c r="G39" s="32"/>
      <c r="H39" s="32"/>
      <c r="I39" s="32"/>
      <c r="J39" s="33"/>
    </row>
    <row r="40" spans="1:10" ht="15" customHeight="1" x14ac:dyDescent="0.25">
      <c r="A40" s="60" t="s">
        <v>23</v>
      </c>
      <c r="B40" s="52"/>
      <c r="C40" s="52"/>
      <c r="D40" s="52"/>
      <c r="E40" s="51" t="s">
        <v>24</v>
      </c>
      <c r="F40" s="51"/>
      <c r="G40" s="61" t="s">
        <v>25</v>
      </c>
      <c r="H40" s="61"/>
      <c r="I40" s="52" t="s">
        <v>26</v>
      </c>
      <c r="J40" s="62"/>
    </row>
    <row r="41" spans="1:10" ht="15" customHeight="1" x14ac:dyDescent="0.25">
      <c r="A41" s="73" t="s">
        <v>68</v>
      </c>
      <c r="B41" s="38"/>
      <c r="C41" s="38"/>
      <c r="D41" s="38"/>
      <c r="E41" s="37" t="s">
        <v>13</v>
      </c>
      <c r="F41" s="37"/>
      <c r="G41" s="38" t="s">
        <v>65</v>
      </c>
      <c r="H41" s="38"/>
      <c r="I41" s="39">
        <v>44071.44</v>
      </c>
      <c r="J41" s="40"/>
    </row>
    <row r="42" spans="1:10" ht="15" customHeight="1" x14ac:dyDescent="0.25">
      <c r="A42" s="74" t="s">
        <v>69</v>
      </c>
      <c r="B42" s="75"/>
      <c r="C42" s="75"/>
      <c r="D42" s="75"/>
      <c r="E42" s="37" t="s">
        <v>13</v>
      </c>
      <c r="F42" s="37"/>
      <c r="G42" s="38" t="s">
        <v>65</v>
      </c>
      <c r="H42" s="38"/>
      <c r="I42" s="39">
        <v>3246.81</v>
      </c>
      <c r="J42" s="40"/>
    </row>
    <row r="43" spans="1:10" x14ac:dyDescent="0.25">
      <c r="A43" s="76" t="s">
        <v>27</v>
      </c>
      <c r="B43" s="77"/>
      <c r="C43" s="77"/>
      <c r="D43" s="77"/>
      <c r="E43" s="77"/>
      <c r="F43" s="77"/>
      <c r="G43" s="77"/>
      <c r="H43" s="77"/>
      <c r="I43" s="46">
        <f>I41+I42</f>
        <v>47318.25</v>
      </c>
      <c r="J43" s="47"/>
    </row>
    <row r="44" spans="1:10" x14ac:dyDescent="0.25">
      <c r="A44" s="67" t="s">
        <v>28</v>
      </c>
      <c r="B44" s="68"/>
      <c r="C44" s="68"/>
      <c r="D44" s="68"/>
      <c r="E44" s="68"/>
      <c r="F44" s="68"/>
      <c r="G44" s="68"/>
      <c r="H44" s="68"/>
      <c r="I44" s="42">
        <v>6919.37</v>
      </c>
      <c r="J44" s="43"/>
    </row>
    <row r="45" spans="1:10" x14ac:dyDescent="0.25">
      <c r="A45" s="67" t="s">
        <v>29</v>
      </c>
      <c r="B45" s="68"/>
      <c r="C45" s="68"/>
      <c r="D45" s="68"/>
      <c r="E45" s="68"/>
      <c r="F45" s="68"/>
      <c r="G45" s="68"/>
      <c r="H45" s="68"/>
      <c r="I45" s="42">
        <v>2273.59</v>
      </c>
      <c r="J45" s="43"/>
    </row>
    <row r="46" spans="1:10" ht="15.75" thickBot="1" x14ac:dyDescent="0.3">
      <c r="A46" s="78" t="s">
        <v>30</v>
      </c>
      <c r="B46" s="79"/>
      <c r="C46" s="79"/>
      <c r="D46" s="79"/>
      <c r="E46" s="79"/>
      <c r="F46" s="79"/>
      <c r="G46" s="79"/>
      <c r="H46" s="79"/>
      <c r="I46" s="44">
        <v>4645.78</v>
      </c>
      <c r="J46" s="45"/>
    </row>
    <row r="47" spans="1:10" x14ac:dyDescent="0.25">
      <c r="A47" s="5" t="s">
        <v>70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8"/>
      <c r="F49" s="8"/>
      <c r="G49" s="8"/>
      <c r="H49" s="8"/>
      <c r="I49" s="8"/>
      <c r="J49" s="6"/>
    </row>
    <row r="50" spans="1:10" ht="18.75" x14ac:dyDescent="0.3">
      <c r="A50" s="36" t="s">
        <v>31</v>
      </c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5">
      <c r="A51" s="64" t="s">
        <v>32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" customHeight="1" x14ac:dyDescent="0.25">
      <c r="A53" s="80" t="s">
        <v>71</v>
      </c>
      <c r="B53" s="80"/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</row>
    <row r="55" spans="1:10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</row>
    <row r="56" spans="1:10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</row>
    <row r="57" spans="1:10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</row>
    <row r="58" spans="1:10" x14ac:dyDescent="0.25">
      <c r="A58" s="22" t="s">
        <v>33</v>
      </c>
      <c r="B58" s="22"/>
      <c r="C58" s="22"/>
      <c r="D58" s="22"/>
      <c r="E58" s="22"/>
      <c r="F58" s="22"/>
      <c r="G58" s="22"/>
      <c r="H58" s="22"/>
      <c r="I58" s="22"/>
      <c r="J58" s="22"/>
    </row>
    <row r="59" spans="1:10" x14ac:dyDescent="0.25">
      <c r="A59" s="35" t="s">
        <v>34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10" x14ac:dyDescent="0.25">
      <c r="A60" s="8" t="s">
        <v>35</v>
      </c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 t="s">
        <v>36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</row>
    <row r="63" spans="1:10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</row>
    <row r="64" spans="1:10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x14ac:dyDescent="0.25">
      <c r="A65" s="35" t="s">
        <v>37</v>
      </c>
      <c r="B65" s="35"/>
      <c r="C65" s="35"/>
      <c r="D65" s="35"/>
      <c r="E65" s="35"/>
      <c r="F65" s="35"/>
      <c r="G65" s="35"/>
      <c r="H65" s="35"/>
      <c r="I65" s="35"/>
      <c r="J65" s="35"/>
    </row>
    <row r="66" spans="1:10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x14ac:dyDescent="0.25">
      <c r="A69" s="22" t="s">
        <v>33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0" x14ac:dyDescent="0.25">
      <c r="A70" s="41" t="s">
        <v>38</v>
      </c>
      <c r="B70" s="41"/>
      <c r="C70" s="41" t="s">
        <v>39</v>
      </c>
      <c r="D70" s="41"/>
      <c r="E70" s="41" t="s">
        <v>39</v>
      </c>
      <c r="F70" s="41"/>
      <c r="G70" s="41" t="s">
        <v>39</v>
      </c>
      <c r="H70" s="41"/>
      <c r="I70" s="41" t="s">
        <v>39</v>
      </c>
      <c r="J70" s="41"/>
    </row>
    <row r="71" spans="1:10" x14ac:dyDescent="0.25">
      <c r="A71" s="34" t="s">
        <v>40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</row>
    <row r="73" spans="1:10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4" spans="1:10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</row>
    <row r="75" spans="1:10" x14ac:dyDescent="0.25">
      <c r="A75" s="35" t="s">
        <v>33</v>
      </c>
      <c r="B75" s="35"/>
      <c r="C75" s="35"/>
      <c r="D75" s="35"/>
      <c r="E75" s="35"/>
      <c r="F75" s="35"/>
      <c r="G75" s="35"/>
      <c r="H75" s="35"/>
      <c r="I75" s="35"/>
      <c r="J75" s="35"/>
    </row>
    <row r="76" spans="1:10" x14ac:dyDescent="0.25">
      <c r="A76" s="41" t="s">
        <v>41</v>
      </c>
      <c r="B76" s="41"/>
      <c r="C76" s="41" t="s">
        <v>39</v>
      </c>
      <c r="D76" s="41"/>
      <c r="E76" s="41" t="s">
        <v>39</v>
      </c>
      <c r="F76" s="41"/>
      <c r="G76" s="41" t="s">
        <v>39</v>
      </c>
      <c r="H76" s="41"/>
      <c r="I76" s="41" t="s">
        <v>39</v>
      </c>
      <c r="J76" s="41"/>
    </row>
    <row r="77" spans="1:10" x14ac:dyDescent="0.25">
      <c r="A77" s="34" t="s">
        <v>42</v>
      </c>
      <c r="B77" s="34"/>
      <c r="C77" s="34"/>
      <c r="D77" s="34"/>
      <c r="E77" s="34"/>
      <c r="F77" s="34"/>
      <c r="G77" s="34"/>
      <c r="H77" s="34"/>
      <c r="I77" s="34"/>
      <c r="J77" s="34"/>
    </row>
    <row r="78" spans="1:10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</row>
    <row r="79" spans="1:10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x14ac:dyDescent="0.25">
      <c r="A81" s="35" t="s">
        <v>33</v>
      </c>
      <c r="B81" s="35"/>
      <c r="C81" s="35"/>
      <c r="D81" s="35"/>
      <c r="E81" s="35"/>
      <c r="F81" s="35"/>
      <c r="G81" s="35"/>
      <c r="H81" s="35"/>
      <c r="I81" s="35"/>
      <c r="J81" s="35"/>
    </row>
    <row r="82" spans="1:10" x14ac:dyDescent="0.25">
      <c r="A82" s="35" t="s">
        <v>43</v>
      </c>
      <c r="B82" s="35"/>
      <c r="C82" s="35" t="s">
        <v>44</v>
      </c>
      <c r="D82" s="35"/>
      <c r="E82" s="35" t="s">
        <v>44</v>
      </c>
      <c r="F82" s="35"/>
      <c r="G82" s="35" t="s">
        <v>44</v>
      </c>
      <c r="H82" s="35"/>
      <c r="I82" s="35" t="s">
        <v>44</v>
      </c>
      <c r="J82" s="35"/>
    </row>
    <row r="83" spans="1:10" x14ac:dyDescent="0.25">
      <c r="A83" s="34" t="s">
        <v>45</v>
      </c>
      <c r="B83" s="34"/>
      <c r="C83" s="34"/>
      <c r="D83" s="34"/>
      <c r="E83" s="34"/>
      <c r="F83" s="34"/>
      <c r="G83" s="34"/>
      <c r="H83" s="34"/>
      <c r="I83" s="34"/>
      <c r="J83" s="34"/>
    </row>
    <row r="84" spans="1:10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x14ac:dyDescent="0.25">
      <c r="A86" s="34" t="s">
        <v>45</v>
      </c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 x14ac:dyDescent="0.25">
      <c r="A89" s="35" t="s">
        <v>33</v>
      </c>
      <c r="B89" s="35"/>
      <c r="C89" s="35"/>
      <c r="D89" s="35"/>
      <c r="E89" s="35"/>
      <c r="F89" s="35"/>
      <c r="G89" s="35"/>
      <c r="H89" s="35"/>
      <c r="I89" s="35"/>
      <c r="J89" s="35"/>
    </row>
    <row r="90" spans="1:10" x14ac:dyDescent="0.25">
      <c r="A90" s="35" t="s">
        <v>43</v>
      </c>
      <c r="B90" s="35"/>
      <c r="C90" s="35" t="s">
        <v>44</v>
      </c>
      <c r="D90" s="35"/>
      <c r="E90" s="35" t="s">
        <v>44</v>
      </c>
      <c r="F90" s="35"/>
      <c r="G90" s="35" t="s">
        <v>44</v>
      </c>
      <c r="H90" s="35"/>
      <c r="I90" s="35" t="s">
        <v>44</v>
      </c>
      <c r="J90" s="35"/>
    </row>
    <row r="91" spans="1:10" x14ac:dyDescent="0.25">
      <c r="A91" s="34" t="s">
        <v>45</v>
      </c>
      <c r="B91" s="34"/>
      <c r="C91" s="34"/>
      <c r="D91" s="34"/>
      <c r="E91" s="34"/>
      <c r="F91" s="34"/>
      <c r="G91" s="34"/>
      <c r="H91" s="34"/>
      <c r="I91" s="34"/>
      <c r="J91" s="34"/>
    </row>
  </sheetData>
  <mergeCells count="157">
    <mergeCell ref="A91:J91"/>
    <mergeCell ref="I27:J27"/>
    <mergeCell ref="G27:H27"/>
    <mergeCell ref="G31:H31"/>
    <mergeCell ref="I31:J31"/>
    <mergeCell ref="I28:J28"/>
    <mergeCell ref="A50:J50"/>
    <mergeCell ref="A53:J53"/>
    <mergeCell ref="A64:J64"/>
    <mergeCell ref="A65:J65"/>
    <mergeCell ref="A67:J67"/>
    <mergeCell ref="A68:J68"/>
    <mergeCell ref="A69:J69"/>
    <mergeCell ref="A74:J74"/>
    <mergeCell ref="A81:J81"/>
    <mergeCell ref="A38:J38"/>
    <mergeCell ref="A39:J39"/>
    <mergeCell ref="A36:J36"/>
    <mergeCell ref="A40:D40"/>
    <mergeCell ref="E40:F40"/>
    <mergeCell ref="G40:H40"/>
    <mergeCell ref="I40:J40"/>
    <mergeCell ref="A89:J89"/>
    <mergeCell ref="A90:J90"/>
    <mergeCell ref="I35:J35"/>
    <mergeCell ref="G30:H30"/>
    <mergeCell ref="I30:J30"/>
    <mergeCell ref="A32:B32"/>
    <mergeCell ref="C32:D32"/>
    <mergeCell ref="E32:F32"/>
    <mergeCell ref="G32:H32"/>
    <mergeCell ref="I32:J32"/>
    <mergeCell ref="G28:H28"/>
    <mergeCell ref="F15:G15"/>
    <mergeCell ref="H15:J15"/>
    <mergeCell ref="A20:B20"/>
    <mergeCell ref="C20:D20"/>
    <mergeCell ref="E20:F20"/>
    <mergeCell ref="G20:H20"/>
    <mergeCell ref="I20:J20"/>
    <mergeCell ref="A19:J19"/>
    <mergeCell ref="A22:B22"/>
    <mergeCell ref="C22:D22"/>
    <mergeCell ref="E22:F22"/>
    <mergeCell ref="G22:H22"/>
    <mergeCell ref="I22:J22"/>
    <mergeCell ref="I46:J46"/>
    <mergeCell ref="A41:D41"/>
    <mergeCell ref="E41:F41"/>
    <mergeCell ref="G41:H41"/>
    <mergeCell ref="I41:J41"/>
    <mergeCell ref="A43:H43"/>
    <mergeCell ref="I43:J43"/>
    <mergeCell ref="A37:J37"/>
    <mergeCell ref="A17:C17"/>
    <mergeCell ref="D17:E17"/>
    <mergeCell ref="F17:G17"/>
    <mergeCell ref="H17:J17"/>
    <mergeCell ref="A18:J18"/>
    <mergeCell ref="A29:B29"/>
    <mergeCell ref="C29:D29"/>
    <mergeCell ref="E29:F29"/>
    <mergeCell ref="G29:H29"/>
    <mergeCell ref="I29:J29"/>
    <mergeCell ref="A33:H33"/>
    <mergeCell ref="I33:J33"/>
    <mergeCell ref="E30:F30"/>
    <mergeCell ref="A34:H34"/>
    <mergeCell ref="I34:J34"/>
    <mergeCell ref="A35:H35"/>
    <mergeCell ref="A88:J88"/>
    <mergeCell ref="A42:D42"/>
    <mergeCell ref="E42:F42"/>
    <mergeCell ref="G42:H42"/>
    <mergeCell ref="I42:J42"/>
    <mergeCell ref="A82:J82"/>
    <mergeCell ref="A83:J83"/>
    <mergeCell ref="A84:J84"/>
    <mergeCell ref="A85:J85"/>
    <mergeCell ref="A86:J86"/>
    <mergeCell ref="A87:J87"/>
    <mergeCell ref="A75:J75"/>
    <mergeCell ref="A76:J76"/>
    <mergeCell ref="A77:J77"/>
    <mergeCell ref="A78:J78"/>
    <mergeCell ref="A79:J79"/>
    <mergeCell ref="A80:J80"/>
    <mergeCell ref="A70:J70"/>
    <mergeCell ref="A71:J71"/>
    <mergeCell ref="A44:H44"/>
    <mergeCell ref="I44:J44"/>
    <mergeCell ref="A45:H45"/>
    <mergeCell ref="I45:J45"/>
    <mergeCell ref="A46:H46"/>
    <mergeCell ref="A72:J72"/>
    <mergeCell ref="A73:J73"/>
    <mergeCell ref="A59:J59"/>
    <mergeCell ref="A58:J58"/>
    <mergeCell ref="A51:J51"/>
    <mergeCell ref="A66:J66"/>
    <mergeCell ref="G26:H26"/>
    <mergeCell ref="A21:B21"/>
    <mergeCell ref="C21:D21"/>
    <mergeCell ref="E21:F21"/>
    <mergeCell ref="G21:H21"/>
    <mergeCell ref="I21:J21"/>
    <mergeCell ref="I23:J23"/>
    <mergeCell ref="G24:H24"/>
    <mergeCell ref="I24:J24"/>
    <mergeCell ref="I26:J26"/>
    <mergeCell ref="G23:H23"/>
    <mergeCell ref="A1:J1"/>
    <mergeCell ref="A2:J2"/>
    <mergeCell ref="A3:J3"/>
    <mergeCell ref="A4:J4"/>
    <mergeCell ref="A5:J5"/>
    <mergeCell ref="A6:J6"/>
    <mergeCell ref="I25:J25"/>
    <mergeCell ref="G25:H25"/>
    <mergeCell ref="A16:C16"/>
    <mergeCell ref="D16:E16"/>
    <mergeCell ref="F16:G16"/>
    <mergeCell ref="H16:J16"/>
    <mergeCell ref="A7:J7"/>
    <mergeCell ref="A8:J8"/>
    <mergeCell ref="A9:J9"/>
    <mergeCell ref="A12:J12"/>
    <mergeCell ref="A13:J13"/>
    <mergeCell ref="A14:C14"/>
    <mergeCell ref="D14:E14"/>
    <mergeCell ref="F14:G14"/>
    <mergeCell ref="H14:J14"/>
    <mergeCell ref="A15:C15"/>
    <mergeCell ref="D15:E15"/>
    <mergeCell ref="A27:B27"/>
    <mergeCell ref="C27:D27"/>
    <mergeCell ref="A28:B28"/>
    <mergeCell ref="C28:D28"/>
    <mergeCell ref="E31:F31"/>
    <mergeCell ref="A23:B23"/>
    <mergeCell ref="C23:D23"/>
    <mergeCell ref="A25:B25"/>
    <mergeCell ref="C25:D25"/>
    <mergeCell ref="A26:B26"/>
    <mergeCell ref="A31:B31"/>
    <mergeCell ref="C31:D31"/>
    <mergeCell ref="E28:F28"/>
    <mergeCell ref="E25:F25"/>
    <mergeCell ref="E26:F26"/>
    <mergeCell ref="A30:B30"/>
    <mergeCell ref="C30:D30"/>
    <mergeCell ref="A24:B24"/>
    <mergeCell ref="C24:D24"/>
    <mergeCell ref="E24:F24"/>
    <mergeCell ref="E27:F27"/>
    <mergeCell ref="C26:D26"/>
    <mergeCell ref="E23:F23"/>
  </mergeCells>
  <pageMargins left="0.51181102362204722" right="0.51181102362204722" top="1.3779527559055118" bottom="0.78740157480314965" header="0.31496062992125984" footer="0.31496062992125984"/>
  <pageSetup paperSize="9" scale="93" fitToHeight="0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tabSelected="1" topLeftCell="A134" zoomScaleNormal="100" workbookViewId="0">
      <selection activeCell="L139" sqref="L139"/>
    </sheetView>
  </sheetViews>
  <sheetFormatPr defaultRowHeight="15" x14ac:dyDescent="0.25"/>
  <cols>
    <col min="1" max="1" width="6.42578125" style="2" customWidth="1"/>
    <col min="2" max="2" width="12.7109375" style="2" customWidth="1"/>
    <col min="3" max="3" width="12.7109375" style="82" customWidth="1"/>
    <col min="4" max="4" width="57.42578125" style="144" customWidth="1"/>
    <col min="5" max="5" width="51.5703125" style="145" hidden="1" customWidth="1"/>
    <col min="6" max="6" width="29.42578125" style="144" hidden="1" customWidth="1"/>
    <col min="7" max="7" width="2.140625" style="144" hidden="1" customWidth="1"/>
    <col min="8" max="8" width="42.85546875" style="146" customWidth="1"/>
    <col min="9" max="9" width="23.5703125" style="147" customWidth="1"/>
    <col min="10" max="255" width="9.140625" style="8"/>
    <col min="256" max="256" width="6.42578125" style="8" customWidth="1"/>
    <col min="257" max="258" width="12.7109375" style="8" customWidth="1"/>
    <col min="259" max="259" width="57.42578125" style="8" customWidth="1"/>
    <col min="260" max="262" width="0" style="8" hidden="1" customWidth="1"/>
    <col min="263" max="263" width="42.85546875" style="8" customWidth="1"/>
    <col min="264" max="264" width="23.5703125" style="8" customWidth="1"/>
    <col min="265" max="265" width="12.140625" style="8" bestFit="1" customWidth="1"/>
    <col min="266" max="511" width="9.140625" style="8"/>
    <col min="512" max="512" width="6.42578125" style="8" customWidth="1"/>
    <col min="513" max="514" width="12.7109375" style="8" customWidth="1"/>
    <col min="515" max="515" width="57.42578125" style="8" customWidth="1"/>
    <col min="516" max="518" width="0" style="8" hidden="1" customWidth="1"/>
    <col min="519" max="519" width="42.85546875" style="8" customWidth="1"/>
    <col min="520" max="520" width="23.5703125" style="8" customWidth="1"/>
    <col min="521" max="521" width="12.140625" style="8" bestFit="1" customWidth="1"/>
    <col min="522" max="767" width="9.140625" style="8"/>
    <col min="768" max="768" width="6.42578125" style="8" customWidth="1"/>
    <col min="769" max="770" width="12.7109375" style="8" customWidth="1"/>
    <col min="771" max="771" width="57.42578125" style="8" customWidth="1"/>
    <col min="772" max="774" width="0" style="8" hidden="1" customWidth="1"/>
    <col min="775" max="775" width="42.85546875" style="8" customWidth="1"/>
    <col min="776" max="776" width="23.5703125" style="8" customWidth="1"/>
    <col min="777" max="777" width="12.140625" style="8" bestFit="1" customWidth="1"/>
    <col min="778" max="1023" width="9.140625" style="8"/>
    <col min="1024" max="1024" width="6.42578125" style="8" customWidth="1"/>
    <col min="1025" max="1026" width="12.7109375" style="8" customWidth="1"/>
    <col min="1027" max="1027" width="57.42578125" style="8" customWidth="1"/>
    <col min="1028" max="1030" width="0" style="8" hidden="1" customWidth="1"/>
    <col min="1031" max="1031" width="42.85546875" style="8" customWidth="1"/>
    <col min="1032" max="1032" width="23.5703125" style="8" customWidth="1"/>
    <col min="1033" max="1033" width="12.140625" style="8" bestFit="1" customWidth="1"/>
    <col min="1034" max="1279" width="9.140625" style="8"/>
    <col min="1280" max="1280" width="6.42578125" style="8" customWidth="1"/>
    <col min="1281" max="1282" width="12.7109375" style="8" customWidth="1"/>
    <col min="1283" max="1283" width="57.42578125" style="8" customWidth="1"/>
    <col min="1284" max="1286" width="0" style="8" hidden="1" customWidth="1"/>
    <col min="1287" max="1287" width="42.85546875" style="8" customWidth="1"/>
    <col min="1288" max="1288" width="23.5703125" style="8" customWidth="1"/>
    <col min="1289" max="1289" width="12.140625" style="8" bestFit="1" customWidth="1"/>
    <col min="1290" max="1535" width="9.140625" style="8"/>
    <col min="1536" max="1536" width="6.42578125" style="8" customWidth="1"/>
    <col min="1537" max="1538" width="12.7109375" style="8" customWidth="1"/>
    <col min="1539" max="1539" width="57.42578125" style="8" customWidth="1"/>
    <col min="1540" max="1542" width="0" style="8" hidden="1" customWidth="1"/>
    <col min="1543" max="1543" width="42.85546875" style="8" customWidth="1"/>
    <col min="1544" max="1544" width="23.5703125" style="8" customWidth="1"/>
    <col min="1545" max="1545" width="12.140625" style="8" bestFit="1" customWidth="1"/>
    <col min="1546" max="1791" width="9.140625" style="8"/>
    <col min="1792" max="1792" width="6.42578125" style="8" customWidth="1"/>
    <col min="1793" max="1794" width="12.7109375" style="8" customWidth="1"/>
    <col min="1795" max="1795" width="57.42578125" style="8" customWidth="1"/>
    <col min="1796" max="1798" width="0" style="8" hidden="1" customWidth="1"/>
    <col min="1799" max="1799" width="42.85546875" style="8" customWidth="1"/>
    <col min="1800" max="1800" width="23.5703125" style="8" customWidth="1"/>
    <col min="1801" max="1801" width="12.140625" style="8" bestFit="1" customWidth="1"/>
    <col min="1802" max="2047" width="9.140625" style="8"/>
    <col min="2048" max="2048" width="6.42578125" style="8" customWidth="1"/>
    <col min="2049" max="2050" width="12.7109375" style="8" customWidth="1"/>
    <col min="2051" max="2051" width="57.42578125" style="8" customWidth="1"/>
    <col min="2052" max="2054" width="0" style="8" hidden="1" customWidth="1"/>
    <col min="2055" max="2055" width="42.85546875" style="8" customWidth="1"/>
    <col min="2056" max="2056" width="23.5703125" style="8" customWidth="1"/>
    <col min="2057" max="2057" width="12.140625" style="8" bestFit="1" customWidth="1"/>
    <col min="2058" max="2303" width="9.140625" style="8"/>
    <col min="2304" max="2304" width="6.42578125" style="8" customWidth="1"/>
    <col min="2305" max="2306" width="12.7109375" style="8" customWidth="1"/>
    <col min="2307" max="2307" width="57.42578125" style="8" customWidth="1"/>
    <col min="2308" max="2310" width="0" style="8" hidden="1" customWidth="1"/>
    <col min="2311" max="2311" width="42.85546875" style="8" customWidth="1"/>
    <col min="2312" max="2312" width="23.5703125" style="8" customWidth="1"/>
    <col min="2313" max="2313" width="12.140625" style="8" bestFit="1" customWidth="1"/>
    <col min="2314" max="2559" width="9.140625" style="8"/>
    <col min="2560" max="2560" width="6.42578125" style="8" customWidth="1"/>
    <col min="2561" max="2562" width="12.7109375" style="8" customWidth="1"/>
    <col min="2563" max="2563" width="57.42578125" style="8" customWidth="1"/>
    <col min="2564" max="2566" width="0" style="8" hidden="1" customWidth="1"/>
    <col min="2567" max="2567" width="42.85546875" style="8" customWidth="1"/>
    <col min="2568" max="2568" width="23.5703125" style="8" customWidth="1"/>
    <col min="2569" max="2569" width="12.140625" style="8" bestFit="1" customWidth="1"/>
    <col min="2570" max="2815" width="9.140625" style="8"/>
    <col min="2816" max="2816" width="6.42578125" style="8" customWidth="1"/>
    <col min="2817" max="2818" width="12.7109375" style="8" customWidth="1"/>
    <col min="2819" max="2819" width="57.42578125" style="8" customWidth="1"/>
    <col min="2820" max="2822" width="0" style="8" hidden="1" customWidth="1"/>
    <col min="2823" max="2823" width="42.85546875" style="8" customWidth="1"/>
    <col min="2824" max="2824" width="23.5703125" style="8" customWidth="1"/>
    <col min="2825" max="2825" width="12.140625" style="8" bestFit="1" customWidth="1"/>
    <col min="2826" max="3071" width="9.140625" style="8"/>
    <col min="3072" max="3072" width="6.42578125" style="8" customWidth="1"/>
    <col min="3073" max="3074" width="12.7109375" style="8" customWidth="1"/>
    <col min="3075" max="3075" width="57.42578125" style="8" customWidth="1"/>
    <col min="3076" max="3078" width="0" style="8" hidden="1" customWidth="1"/>
    <col min="3079" max="3079" width="42.85546875" style="8" customWidth="1"/>
    <col min="3080" max="3080" width="23.5703125" style="8" customWidth="1"/>
    <col min="3081" max="3081" width="12.140625" style="8" bestFit="1" customWidth="1"/>
    <col min="3082" max="3327" width="9.140625" style="8"/>
    <col min="3328" max="3328" width="6.42578125" style="8" customWidth="1"/>
    <col min="3329" max="3330" width="12.7109375" style="8" customWidth="1"/>
    <col min="3331" max="3331" width="57.42578125" style="8" customWidth="1"/>
    <col min="3332" max="3334" width="0" style="8" hidden="1" customWidth="1"/>
    <col min="3335" max="3335" width="42.85546875" style="8" customWidth="1"/>
    <col min="3336" max="3336" width="23.5703125" style="8" customWidth="1"/>
    <col min="3337" max="3337" width="12.140625" style="8" bestFit="1" customWidth="1"/>
    <col min="3338" max="3583" width="9.140625" style="8"/>
    <col min="3584" max="3584" width="6.42578125" style="8" customWidth="1"/>
    <col min="3585" max="3586" width="12.7109375" style="8" customWidth="1"/>
    <col min="3587" max="3587" width="57.42578125" style="8" customWidth="1"/>
    <col min="3588" max="3590" width="0" style="8" hidden="1" customWidth="1"/>
    <col min="3591" max="3591" width="42.85546875" style="8" customWidth="1"/>
    <col min="3592" max="3592" width="23.5703125" style="8" customWidth="1"/>
    <col min="3593" max="3593" width="12.140625" style="8" bestFit="1" customWidth="1"/>
    <col min="3594" max="3839" width="9.140625" style="8"/>
    <col min="3840" max="3840" width="6.42578125" style="8" customWidth="1"/>
    <col min="3841" max="3842" width="12.7109375" style="8" customWidth="1"/>
    <col min="3843" max="3843" width="57.42578125" style="8" customWidth="1"/>
    <col min="3844" max="3846" width="0" style="8" hidden="1" customWidth="1"/>
    <col min="3847" max="3847" width="42.85546875" style="8" customWidth="1"/>
    <col min="3848" max="3848" width="23.5703125" style="8" customWidth="1"/>
    <col min="3849" max="3849" width="12.140625" style="8" bestFit="1" customWidth="1"/>
    <col min="3850" max="4095" width="9.140625" style="8"/>
    <col min="4096" max="4096" width="6.42578125" style="8" customWidth="1"/>
    <col min="4097" max="4098" width="12.7109375" style="8" customWidth="1"/>
    <col min="4099" max="4099" width="57.42578125" style="8" customWidth="1"/>
    <col min="4100" max="4102" width="0" style="8" hidden="1" customWidth="1"/>
    <col min="4103" max="4103" width="42.85546875" style="8" customWidth="1"/>
    <col min="4104" max="4104" width="23.5703125" style="8" customWidth="1"/>
    <col min="4105" max="4105" width="12.140625" style="8" bestFit="1" customWidth="1"/>
    <col min="4106" max="4351" width="9.140625" style="8"/>
    <col min="4352" max="4352" width="6.42578125" style="8" customWidth="1"/>
    <col min="4353" max="4354" width="12.7109375" style="8" customWidth="1"/>
    <col min="4355" max="4355" width="57.42578125" style="8" customWidth="1"/>
    <col min="4356" max="4358" width="0" style="8" hidden="1" customWidth="1"/>
    <col min="4359" max="4359" width="42.85546875" style="8" customWidth="1"/>
    <col min="4360" max="4360" width="23.5703125" style="8" customWidth="1"/>
    <col min="4361" max="4361" width="12.140625" style="8" bestFit="1" customWidth="1"/>
    <col min="4362" max="4607" width="9.140625" style="8"/>
    <col min="4608" max="4608" width="6.42578125" style="8" customWidth="1"/>
    <col min="4609" max="4610" width="12.7109375" style="8" customWidth="1"/>
    <col min="4611" max="4611" width="57.42578125" style="8" customWidth="1"/>
    <col min="4612" max="4614" width="0" style="8" hidden="1" customWidth="1"/>
    <col min="4615" max="4615" width="42.85546875" style="8" customWidth="1"/>
    <col min="4616" max="4616" width="23.5703125" style="8" customWidth="1"/>
    <col min="4617" max="4617" width="12.140625" style="8" bestFit="1" customWidth="1"/>
    <col min="4618" max="4863" width="9.140625" style="8"/>
    <col min="4864" max="4864" width="6.42578125" style="8" customWidth="1"/>
    <col min="4865" max="4866" width="12.7109375" style="8" customWidth="1"/>
    <col min="4867" max="4867" width="57.42578125" style="8" customWidth="1"/>
    <col min="4868" max="4870" width="0" style="8" hidden="1" customWidth="1"/>
    <col min="4871" max="4871" width="42.85546875" style="8" customWidth="1"/>
    <col min="4872" max="4872" width="23.5703125" style="8" customWidth="1"/>
    <col min="4873" max="4873" width="12.140625" style="8" bestFit="1" customWidth="1"/>
    <col min="4874" max="5119" width="9.140625" style="8"/>
    <col min="5120" max="5120" width="6.42578125" style="8" customWidth="1"/>
    <col min="5121" max="5122" width="12.7109375" style="8" customWidth="1"/>
    <col min="5123" max="5123" width="57.42578125" style="8" customWidth="1"/>
    <col min="5124" max="5126" width="0" style="8" hidden="1" customWidth="1"/>
    <col min="5127" max="5127" width="42.85546875" style="8" customWidth="1"/>
    <col min="5128" max="5128" width="23.5703125" style="8" customWidth="1"/>
    <col min="5129" max="5129" width="12.140625" style="8" bestFit="1" customWidth="1"/>
    <col min="5130" max="5375" width="9.140625" style="8"/>
    <col min="5376" max="5376" width="6.42578125" style="8" customWidth="1"/>
    <col min="5377" max="5378" width="12.7109375" style="8" customWidth="1"/>
    <col min="5379" max="5379" width="57.42578125" style="8" customWidth="1"/>
    <col min="5380" max="5382" width="0" style="8" hidden="1" customWidth="1"/>
    <col min="5383" max="5383" width="42.85546875" style="8" customWidth="1"/>
    <col min="5384" max="5384" width="23.5703125" style="8" customWidth="1"/>
    <col min="5385" max="5385" width="12.140625" style="8" bestFit="1" customWidth="1"/>
    <col min="5386" max="5631" width="9.140625" style="8"/>
    <col min="5632" max="5632" width="6.42578125" style="8" customWidth="1"/>
    <col min="5633" max="5634" width="12.7109375" style="8" customWidth="1"/>
    <col min="5635" max="5635" width="57.42578125" style="8" customWidth="1"/>
    <col min="5636" max="5638" width="0" style="8" hidden="1" customWidth="1"/>
    <col min="5639" max="5639" width="42.85546875" style="8" customWidth="1"/>
    <col min="5640" max="5640" width="23.5703125" style="8" customWidth="1"/>
    <col min="5641" max="5641" width="12.140625" style="8" bestFit="1" customWidth="1"/>
    <col min="5642" max="5887" width="9.140625" style="8"/>
    <col min="5888" max="5888" width="6.42578125" style="8" customWidth="1"/>
    <col min="5889" max="5890" width="12.7109375" style="8" customWidth="1"/>
    <col min="5891" max="5891" width="57.42578125" style="8" customWidth="1"/>
    <col min="5892" max="5894" width="0" style="8" hidden="1" customWidth="1"/>
    <col min="5895" max="5895" width="42.85546875" style="8" customWidth="1"/>
    <col min="5896" max="5896" width="23.5703125" style="8" customWidth="1"/>
    <col min="5897" max="5897" width="12.140625" style="8" bestFit="1" customWidth="1"/>
    <col min="5898" max="6143" width="9.140625" style="8"/>
    <col min="6144" max="6144" width="6.42578125" style="8" customWidth="1"/>
    <col min="6145" max="6146" width="12.7109375" style="8" customWidth="1"/>
    <col min="6147" max="6147" width="57.42578125" style="8" customWidth="1"/>
    <col min="6148" max="6150" width="0" style="8" hidden="1" customWidth="1"/>
    <col min="6151" max="6151" width="42.85546875" style="8" customWidth="1"/>
    <col min="6152" max="6152" width="23.5703125" style="8" customWidth="1"/>
    <col min="6153" max="6153" width="12.140625" style="8" bestFit="1" customWidth="1"/>
    <col min="6154" max="6399" width="9.140625" style="8"/>
    <col min="6400" max="6400" width="6.42578125" style="8" customWidth="1"/>
    <col min="6401" max="6402" width="12.7109375" style="8" customWidth="1"/>
    <col min="6403" max="6403" width="57.42578125" style="8" customWidth="1"/>
    <col min="6404" max="6406" width="0" style="8" hidden="1" customWidth="1"/>
    <col min="6407" max="6407" width="42.85546875" style="8" customWidth="1"/>
    <col min="6408" max="6408" width="23.5703125" style="8" customWidth="1"/>
    <col min="6409" max="6409" width="12.140625" style="8" bestFit="1" customWidth="1"/>
    <col min="6410" max="6655" width="9.140625" style="8"/>
    <col min="6656" max="6656" width="6.42578125" style="8" customWidth="1"/>
    <col min="6657" max="6658" width="12.7109375" style="8" customWidth="1"/>
    <col min="6659" max="6659" width="57.42578125" style="8" customWidth="1"/>
    <col min="6660" max="6662" width="0" style="8" hidden="1" customWidth="1"/>
    <col min="6663" max="6663" width="42.85546875" style="8" customWidth="1"/>
    <col min="6664" max="6664" width="23.5703125" style="8" customWidth="1"/>
    <col min="6665" max="6665" width="12.140625" style="8" bestFit="1" customWidth="1"/>
    <col min="6666" max="6911" width="9.140625" style="8"/>
    <col min="6912" max="6912" width="6.42578125" style="8" customWidth="1"/>
    <col min="6913" max="6914" width="12.7109375" style="8" customWidth="1"/>
    <col min="6915" max="6915" width="57.42578125" style="8" customWidth="1"/>
    <col min="6916" max="6918" width="0" style="8" hidden="1" customWidth="1"/>
    <col min="6919" max="6919" width="42.85546875" style="8" customWidth="1"/>
    <col min="6920" max="6920" width="23.5703125" style="8" customWidth="1"/>
    <col min="6921" max="6921" width="12.140625" style="8" bestFit="1" customWidth="1"/>
    <col min="6922" max="7167" width="9.140625" style="8"/>
    <col min="7168" max="7168" width="6.42578125" style="8" customWidth="1"/>
    <col min="7169" max="7170" width="12.7109375" style="8" customWidth="1"/>
    <col min="7171" max="7171" width="57.42578125" style="8" customWidth="1"/>
    <col min="7172" max="7174" width="0" style="8" hidden="1" customWidth="1"/>
    <col min="7175" max="7175" width="42.85546875" style="8" customWidth="1"/>
    <col min="7176" max="7176" width="23.5703125" style="8" customWidth="1"/>
    <col min="7177" max="7177" width="12.140625" style="8" bestFit="1" customWidth="1"/>
    <col min="7178" max="7423" width="9.140625" style="8"/>
    <col min="7424" max="7424" width="6.42578125" style="8" customWidth="1"/>
    <col min="7425" max="7426" width="12.7109375" style="8" customWidth="1"/>
    <col min="7427" max="7427" width="57.42578125" style="8" customWidth="1"/>
    <col min="7428" max="7430" width="0" style="8" hidden="1" customWidth="1"/>
    <col min="7431" max="7431" width="42.85546875" style="8" customWidth="1"/>
    <col min="7432" max="7432" width="23.5703125" style="8" customWidth="1"/>
    <col min="7433" max="7433" width="12.140625" style="8" bestFit="1" customWidth="1"/>
    <col min="7434" max="7679" width="9.140625" style="8"/>
    <col min="7680" max="7680" width="6.42578125" style="8" customWidth="1"/>
    <col min="7681" max="7682" width="12.7109375" style="8" customWidth="1"/>
    <col min="7683" max="7683" width="57.42578125" style="8" customWidth="1"/>
    <col min="7684" max="7686" width="0" style="8" hidden="1" customWidth="1"/>
    <col min="7687" max="7687" width="42.85546875" style="8" customWidth="1"/>
    <col min="7688" max="7688" width="23.5703125" style="8" customWidth="1"/>
    <col min="7689" max="7689" width="12.140625" style="8" bestFit="1" customWidth="1"/>
    <col min="7690" max="7935" width="9.140625" style="8"/>
    <col min="7936" max="7936" width="6.42578125" style="8" customWidth="1"/>
    <col min="7937" max="7938" width="12.7109375" style="8" customWidth="1"/>
    <col min="7939" max="7939" width="57.42578125" style="8" customWidth="1"/>
    <col min="7940" max="7942" width="0" style="8" hidden="1" customWidth="1"/>
    <col min="7943" max="7943" width="42.85546875" style="8" customWidth="1"/>
    <col min="7944" max="7944" width="23.5703125" style="8" customWidth="1"/>
    <col min="7945" max="7945" width="12.140625" style="8" bestFit="1" customWidth="1"/>
    <col min="7946" max="8191" width="9.140625" style="8"/>
    <col min="8192" max="8192" width="6.42578125" style="8" customWidth="1"/>
    <col min="8193" max="8194" width="12.7109375" style="8" customWidth="1"/>
    <col min="8195" max="8195" width="57.42578125" style="8" customWidth="1"/>
    <col min="8196" max="8198" width="0" style="8" hidden="1" customWidth="1"/>
    <col min="8199" max="8199" width="42.85546875" style="8" customWidth="1"/>
    <col min="8200" max="8200" width="23.5703125" style="8" customWidth="1"/>
    <col min="8201" max="8201" width="12.140625" style="8" bestFit="1" customWidth="1"/>
    <col min="8202" max="8447" width="9.140625" style="8"/>
    <col min="8448" max="8448" width="6.42578125" style="8" customWidth="1"/>
    <col min="8449" max="8450" width="12.7109375" style="8" customWidth="1"/>
    <col min="8451" max="8451" width="57.42578125" style="8" customWidth="1"/>
    <col min="8452" max="8454" width="0" style="8" hidden="1" customWidth="1"/>
    <col min="8455" max="8455" width="42.85546875" style="8" customWidth="1"/>
    <col min="8456" max="8456" width="23.5703125" style="8" customWidth="1"/>
    <col min="8457" max="8457" width="12.140625" style="8" bestFit="1" customWidth="1"/>
    <col min="8458" max="8703" width="9.140625" style="8"/>
    <col min="8704" max="8704" width="6.42578125" style="8" customWidth="1"/>
    <col min="8705" max="8706" width="12.7109375" style="8" customWidth="1"/>
    <col min="8707" max="8707" width="57.42578125" style="8" customWidth="1"/>
    <col min="8708" max="8710" width="0" style="8" hidden="1" customWidth="1"/>
    <col min="8711" max="8711" width="42.85546875" style="8" customWidth="1"/>
    <col min="8712" max="8712" width="23.5703125" style="8" customWidth="1"/>
    <col min="8713" max="8713" width="12.140625" style="8" bestFit="1" customWidth="1"/>
    <col min="8714" max="8959" width="9.140625" style="8"/>
    <col min="8960" max="8960" width="6.42578125" style="8" customWidth="1"/>
    <col min="8961" max="8962" width="12.7109375" style="8" customWidth="1"/>
    <col min="8963" max="8963" width="57.42578125" style="8" customWidth="1"/>
    <col min="8964" max="8966" width="0" style="8" hidden="1" customWidth="1"/>
    <col min="8967" max="8967" width="42.85546875" style="8" customWidth="1"/>
    <col min="8968" max="8968" width="23.5703125" style="8" customWidth="1"/>
    <col min="8969" max="8969" width="12.140625" style="8" bestFit="1" customWidth="1"/>
    <col min="8970" max="9215" width="9.140625" style="8"/>
    <col min="9216" max="9216" width="6.42578125" style="8" customWidth="1"/>
    <col min="9217" max="9218" width="12.7109375" style="8" customWidth="1"/>
    <col min="9219" max="9219" width="57.42578125" style="8" customWidth="1"/>
    <col min="9220" max="9222" width="0" style="8" hidden="1" customWidth="1"/>
    <col min="9223" max="9223" width="42.85546875" style="8" customWidth="1"/>
    <col min="9224" max="9224" width="23.5703125" style="8" customWidth="1"/>
    <col min="9225" max="9225" width="12.140625" style="8" bestFit="1" customWidth="1"/>
    <col min="9226" max="9471" width="9.140625" style="8"/>
    <col min="9472" max="9472" width="6.42578125" style="8" customWidth="1"/>
    <col min="9473" max="9474" width="12.7109375" style="8" customWidth="1"/>
    <col min="9475" max="9475" width="57.42578125" style="8" customWidth="1"/>
    <col min="9476" max="9478" width="0" style="8" hidden="1" customWidth="1"/>
    <col min="9479" max="9479" width="42.85546875" style="8" customWidth="1"/>
    <col min="9480" max="9480" width="23.5703125" style="8" customWidth="1"/>
    <col min="9481" max="9481" width="12.140625" style="8" bestFit="1" customWidth="1"/>
    <col min="9482" max="9727" width="9.140625" style="8"/>
    <col min="9728" max="9728" width="6.42578125" style="8" customWidth="1"/>
    <col min="9729" max="9730" width="12.7109375" style="8" customWidth="1"/>
    <col min="9731" max="9731" width="57.42578125" style="8" customWidth="1"/>
    <col min="9732" max="9734" width="0" style="8" hidden="1" customWidth="1"/>
    <col min="9735" max="9735" width="42.85546875" style="8" customWidth="1"/>
    <col min="9736" max="9736" width="23.5703125" style="8" customWidth="1"/>
    <col min="9737" max="9737" width="12.140625" style="8" bestFit="1" customWidth="1"/>
    <col min="9738" max="9983" width="9.140625" style="8"/>
    <col min="9984" max="9984" width="6.42578125" style="8" customWidth="1"/>
    <col min="9985" max="9986" width="12.7109375" style="8" customWidth="1"/>
    <col min="9987" max="9987" width="57.42578125" style="8" customWidth="1"/>
    <col min="9988" max="9990" width="0" style="8" hidden="1" customWidth="1"/>
    <col min="9991" max="9991" width="42.85546875" style="8" customWidth="1"/>
    <col min="9992" max="9992" width="23.5703125" style="8" customWidth="1"/>
    <col min="9993" max="9993" width="12.140625" style="8" bestFit="1" customWidth="1"/>
    <col min="9994" max="10239" width="9.140625" style="8"/>
    <col min="10240" max="10240" width="6.42578125" style="8" customWidth="1"/>
    <col min="10241" max="10242" width="12.7109375" style="8" customWidth="1"/>
    <col min="10243" max="10243" width="57.42578125" style="8" customWidth="1"/>
    <col min="10244" max="10246" width="0" style="8" hidden="1" customWidth="1"/>
    <col min="10247" max="10247" width="42.85546875" style="8" customWidth="1"/>
    <col min="10248" max="10248" width="23.5703125" style="8" customWidth="1"/>
    <col min="10249" max="10249" width="12.140625" style="8" bestFit="1" customWidth="1"/>
    <col min="10250" max="10495" width="9.140625" style="8"/>
    <col min="10496" max="10496" width="6.42578125" style="8" customWidth="1"/>
    <col min="10497" max="10498" width="12.7109375" style="8" customWidth="1"/>
    <col min="10499" max="10499" width="57.42578125" style="8" customWidth="1"/>
    <col min="10500" max="10502" width="0" style="8" hidden="1" customWidth="1"/>
    <col min="10503" max="10503" width="42.85546875" style="8" customWidth="1"/>
    <col min="10504" max="10504" width="23.5703125" style="8" customWidth="1"/>
    <col min="10505" max="10505" width="12.140625" style="8" bestFit="1" customWidth="1"/>
    <col min="10506" max="10751" width="9.140625" style="8"/>
    <col min="10752" max="10752" width="6.42578125" style="8" customWidth="1"/>
    <col min="10753" max="10754" width="12.7109375" style="8" customWidth="1"/>
    <col min="10755" max="10755" width="57.42578125" style="8" customWidth="1"/>
    <col min="10756" max="10758" width="0" style="8" hidden="1" customWidth="1"/>
    <col min="10759" max="10759" width="42.85546875" style="8" customWidth="1"/>
    <col min="10760" max="10760" width="23.5703125" style="8" customWidth="1"/>
    <col min="10761" max="10761" width="12.140625" style="8" bestFit="1" customWidth="1"/>
    <col min="10762" max="11007" width="9.140625" style="8"/>
    <col min="11008" max="11008" width="6.42578125" style="8" customWidth="1"/>
    <col min="11009" max="11010" width="12.7109375" style="8" customWidth="1"/>
    <col min="11011" max="11011" width="57.42578125" style="8" customWidth="1"/>
    <col min="11012" max="11014" width="0" style="8" hidden="1" customWidth="1"/>
    <col min="11015" max="11015" width="42.85546875" style="8" customWidth="1"/>
    <col min="11016" max="11016" width="23.5703125" style="8" customWidth="1"/>
    <col min="11017" max="11017" width="12.140625" style="8" bestFit="1" customWidth="1"/>
    <col min="11018" max="11263" width="9.140625" style="8"/>
    <col min="11264" max="11264" width="6.42578125" style="8" customWidth="1"/>
    <col min="11265" max="11266" width="12.7109375" style="8" customWidth="1"/>
    <col min="11267" max="11267" width="57.42578125" style="8" customWidth="1"/>
    <col min="11268" max="11270" width="0" style="8" hidden="1" customWidth="1"/>
    <col min="11271" max="11271" width="42.85546875" style="8" customWidth="1"/>
    <col min="11272" max="11272" width="23.5703125" style="8" customWidth="1"/>
    <col min="11273" max="11273" width="12.140625" style="8" bestFit="1" customWidth="1"/>
    <col min="11274" max="11519" width="9.140625" style="8"/>
    <col min="11520" max="11520" width="6.42578125" style="8" customWidth="1"/>
    <col min="11521" max="11522" width="12.7109375" style="8" customWidth="1"/>
    <col min="11523" max="11523" width="57.42578125" style="8" customWidth="1"/>
    <col min="11524" max="11526" width="0" style="8" hidden="1" customWidth="1"/>
    <col min="11527" max="11527" width="42.85546875" style="8" customWidth="1"/>
    <col min="11528" max="11528" width="23.5703125" style="8" customWidth="1"/>
    <col min="11529" max="11529" width="12.140625" style="8" bestFit="1" customWidth="1"/>
    <col min="11530" max="11775" width="9.140625" style="8"/>
    <col min="11776" max="11776" width="6.42578125" style="8" customWidth="1"/>
    <col min="11777" max="11778" width="12.7109375" style="8" customWidth="1"/>
    <col min="11779" max="11779" width="57.42578125" style="8" customWidth="1"/>
    <col min="11780" max="11782" width="0" style="8" hidden="1" customWidth="1"/>
    <col min="11783" max="11783" width="42.85546875" style="8" customWidth="1"/>
    <col min="11784" max="11784" width="23.5703125" style="8" customWidth="1"/>
    <col min="11785" max="11785" width="12.140625" style="8" bestFit="1" customWidth="1"/>
    <col min="11786" max="12031" width="9.140625" style="8"/>
    <col min="12032" max="12032" width="6.42578125" style="8" customWidth="1"/>
    <col min="12033" max="12034" width="12.7109375" style="8" customWidth="1"/>
    <col min="12035" max="12035" width="57.42578125" style="8" customWidth="1"/>
    <col min="12036" max="12038" width="0" style="8" hidden="1" customWidth="1"/>
    <col min="12039" max="12039" width="42.85546875" style="8" customWidth="1"/>
    <col min="12040" max="12040" width="23.5703125" style="8" customWidth="1"/>
    <col min="12041" max="12041" width="12.140625" style="8" bestFit="1" customWidth="1"/>
    <col min="12042" max="12287" width="9.140625" style="8"/>
    <col min="12288" max="12288" width="6.42578125" style="8" customWidth="1"/>
    <col min="12289" max="12290" width="12.7109375" style="8" customWidth="1"/>
    <col min="12291" max="12291" width="57.42578125" style="8" customWidth="1"/>
    <col min="12292" max="12294" width="0" style="8" hidden="1" customWidth="1"/>
    <col min="12295" max="12295" width="42.85546875" style="8" customWidth="1"/>
    <col min="12296" max="12296" width="23.5703125" style="8" customWidth="1"/>
    <col min="12297" max="12297" width="12.140625" style="8" bestFit="1" customWidth="1"/>
    <col min="12298" max="12543" width="9.140625" style="8"/>
    <col min="12544" max="12544" width="6.42578125" style="8" customWidth="1"/>
    <col min="12545" max="12546" width="12.7109375" style="8" customWidth="1"/>
    <col min="12547" max="12547" width="57.42578125" style="8" customWidth="1"/>
    <col min="12548" max="12550" width="0" style="8" hidden="1" customWidth="1"/>
    <col min="12551" max="12551" width="42.85546875" style="8" customWidth="1"/>
    <col min="12552" max="12552" width="23.5703125" style="8" customWidth="1"/>
    <col min="12553" max="12553" width="12.140625" style="8" bestFit="1" customWidth="1"/>
    <col min="12554" max="12799" width="9.140625" style="8"/>
    <col min="12800" max="12800" width="6.42578125" style="8" customWidth="1"/>
    <col min="12801" max="12802" width="12.7109375" style="8" customWidth="1"/>
    <col min="12803" max="12803" width="57.42578125" style="8" customWidth="1"/>
    <col min="12804" max="12806" width="0" style="8" hidden="1" customWidth="1"/>
    <col min="12807" max="12807" width="42.85546875" style="8" customWidth="1"/>
    <col min="12808" max="12808" width="23.5703125" style="8" customWidth="1"/>
    <col min="12809" max="12809" width="12.140625" style="8" bestFit="1" customWidth="1"/>
    <col min="12810" max="13055" width="9.140625" style="8"/>
    <col min="13056" max="13056" width="6.42578125" style="8" customWidth="1"/>
    <col min="13057" max="13058" width="12.7109375" style="8" customWidth="1"/>
    <col min="13059" max="13059" width="57.42578125" style="8" customWidth="1"/>
    <col min="13060" max="13062" width="0" style="8" hidden="1" customWidth="1"/>
    <col min="13063" max="13063" width="42.85546875" style="8" customWidth="1"/>
    <col min="13064" max="13064" width="23.5703125" style="8" customWidth="1"/>
    <col min="13065" max="13065" width="12.140625" style="8" bestFit="1" customWidth="1"/>
    <col min="13066" max="13311" width="9.140625" style="8"/>
    <col min="13312" max="13312" width="6.42578125" style="8" customWidth="1"/>
    <col min="13313" max="13314" width="12.7109375" style="8" customWidth="1"/>
    <col min="13315" max="13315" width="57.42578125" style="8" customWidth="1"/>
    <col min="13316" max="13318" width="0" style="8" hidden="1" customWidth="1"/>
    <col min="13319" max="13319" width="42.85546875" style="8" customWidth="1"/>
    <col min="13320" max="13320" width="23.5703125" style="8" customWidth="1"/>
    <col min="13321" max="13321" width="12.140625" style="8" bestFit="1" customWidth="1"/>
    <col min="13322" max="13567" width="9.140625" style="8"/>
    <col min="13568" max="13568" width="6.42578125" style="8" customWidth="1"/>
    <col min="13569" max="13570" width="12.7109375" style="8" customWidth="1"/>
    <col min="13571" max="13571" width="57.42578125" style="8" customWidth="1"/>
    <col min="13572" max="13574" width="0" style="8" hidden="1" customWidth="1"/>
    <col min="13575" max="13575" width="42.85546875" style="8" customWidth="1"/>
    <col min="13576" max="13576" width="23.5703125" style="8" customWidth="1"/>
    <col min="13577" max="13577" width="12.140625" style="8" bestFit="1" customWidth="1"/>
    <col min="13578" max="13823" width="9.140625" style="8"/>
    <col min="13824" max="13824" width="6.42578125" style="8" customWidth="1"/>
    <col min="13825" max="13826" width="12.7109375" style="8" customWidth="1"/>
    <col min="13827" max="13827" width="57.42578125" style="8" customWidth="1"/>
    <col min="13828" max="13830" width="0" style="8" hidden="1" customWidth="1"/>
    <col min="13831" max="13831" width="42.85546875" style="8" customWidth="1"/>
    <col min="13832" max="13832" width="23.5703125" style="8" customWidth="1"/>
    <col min="13833" max="13833" width="12.140625" style="8" bestFit="1" customWidth="1"/>
    <col min="13834" max="14079" width="9.140625" style="8"/>
    <col min="14080" max="14080" width="6.42578125" style="8" customWidth="1"/>
    <col min="14081" max="14082" width="12.7109375" style="8" customWidth="1"/>
    <col min="14083" max="14083" width="57.42578125" style="8" customWidth="1"/>
    <col min="14084" max="14086" width="0" style="8" hidden="1" customWidth="1"/>
    <col min="14087" max="14087" width="42.85546875" style="8" customWidth="1"/>
    <col min="14088" max="14088" width="23.5703125" style="8" customWidth="1"/>
    <col min="14089" max="14089" width="12.140625" style="8" bestFit="1" customWidth="1"/>
    <col min="14090" max="14335" width="9.140625" style="8"/>
    <col min="14336" max="14336" width="6.42578125" style="8" customWidth="1"/>
    <col min="14337" max="14338" width="12.7109375" style="8" customWidth="1"/>
    <col min="14339" max="14339" width="57.42578125" style="8" customWidth="1"/>
    <col min="14340" max="14342" width="0" style="8" hidden="1" customWidth="1"/>
    <col min="14343" max="14343" width="42.85546875" style="8" customWidth="1"/>
    <col min="14344" max="14344" width="23.5703125" style="8" customWidth="1"/>
    <col min="14345" max="14345" width="12.140625" style="8" bestFit="1" customWidth="1"/>
    <col min="14346" max="14591" width="9.140625" style="8"/>
    <col min="14592" max="14592" width="6.42578125" style="8" customWidth="1"/>
    <col min="14593" max="14594" width="12.7109375" style="8" customWidth="1"/>
    <col min="14595" max="14595" width="57.42578125" style="8" customWidth="1"/>
    <col min="14596" max="14598" width="0" style="8" hidden="1" customWidth="1"/>
    <col min="14599" max="14599" width="42.85546875" style="8" customWidth="1"/>
    <col min="14600" max="14600" width="23.5703125" style="8" customWidth="1"/>
    <col min="14601" max="14601" width="12.140625" style="8" bestFit="1" customWidth="1"/>
    <col min="14602" max="14847" width="9.140625" style="8"/>
    <col min="14848" max="14848" width="6.42578125" style="8" customWidth="1"/>
    <col min="14849" max="14850" width="12.7109375" style="8" customWidth="1"/>
    <col min="14851" max="14851" width="57.42578125" style="8" customWidth="1"/>
    <col min="14852" max="14854" width="0" style="8" hidden="1" customWidth="1"/>
    <col min="14855" max="14855" width="42.85546875" style="8" customWidth="1"/>
    <col min="14856" max="14856" width="23.5703125" style="8" customWidth="1"/>
    <col min="14857" max="14857" width="12.140625" style="8" bestFit="1" customWidth="1"/>
    <col min="14858" max="15103" width="9.140625" style="8"/>
    <col min="15104" max="15104" width="6.42578125" style="8" customWidth="1"/>
    <col min="15105" max="15106" width="12.7109375" style="8" customWidth="1"/>
    <col min="15107" max="15107" width="57.42578125" style="8" customWidth="1"/>
    <col min="15108" max="15110" width="0" style="8" hidden="1" customWidth="1"/>
    <col min="15111" max="15111" width="42.85546875" style="8" customWidth="1"/>
    <col min="15112" max="15112" width="23.5703125" style="8" customWidth="1"/>
    <col min="15113" max="15113" width="12.140625" style="8" bestFit="1" customWidth="1"/>
    <col min="15114" max="15359" width="9.140625" style="8"/>
    <col min="15360" max="15360" width="6.42578125" style="8" customWidth="1"/>
    <col min="15361" max="15362" width="12.7109375" style="8" customWidth="1"/>
    <col min="15363" max="15363" width="57.42578125" style="8" customWidth="1"/>
    <col min="15364" max="15366" width="0" style="8" hidden="1" customWidth="1"/>
    <col min="15367" max="15367" width="42.85546875" style="8" customWidth="1"/>
    <col min="15368" max="15368" width="23.5703125" style="8" customWidth="1"/>
    <col min="15369" max="15369" width="12.140625" style="8" bestFit="1" customWidth="1"/>
    <col min="15370" max="15615" width="9.140625" style="8"/>
    <col min="15616" max="15616" width="6.42578125" style="8" customWidth="1"/>
    <col min="15617" max="15618" width="12.7109375" style="8" customWidth="1"/>
    <col min="15619" max="15619" width="57.42578125" style="8" customWidth="1"/>
    <col min="15620" max="15622" width="0" style="8" hidden="1" customWidth="1"/>
    <col min="15623" max="15623" width="42.85546875" style="8" customWidth="1"/>
    <col min="15624" max="15624" width="23.5703125" style="8" customWidth="1"/>
    <col min="15625" max="15625" width="12.140625" style="8" bestFit="1" customWidth="1"/>
    <col min="15626" max="15871" width="9.140625" style="8"/>
    <col min="15872" max="15872" width="6.42578125" style="8" customWidth="1"/>
    <col min="15873" max="15874" width="12.7109375" style="8" customWidth="1"/>
    <col min="15875" max="15875" width="57.42578125" style="8" customWidth="1"/>
    <col min="15876" max="15878" width="0" style="8" hidden="1" customWidth="1"/>
    <col min="15879" max="15879" width="42.85546875" style="8" customWidth="1"/>
    <col min="15880" max="15880" width="23.5703125" style="8" customWidth="1"/>
    <col min="15881" max="15881" width="12.140625" style="8" bestFit="1" customWidth="1"/>
    <col min="15882" max="16127" width="9.140625" style="8"/>
    <col min="16128" max="16128" width="6.42578125" style="8" customWidth="1"/>
    <col min="16129" max="16130" width="12.7109375" style="8" customWidth="1"/>
    <col min="16131" max="16131" width="57.42578125" style="8" customWidth="1"/>
    <col min="16132" max="16134" width="0" style="8" hidden="1" customWidth="1"/>
    <col min="16135" max="16135" width="42.85546875" style="8" customWidth="1"/>
    <col min="16136" max="16136" width="23.5703125" style="8" customWidth="1"/>
    <col min="16137" max="16137" width="12.140625" style="8" bestFit="1" customWidth="1"/>
    <col min="16138" max="16384" width="9.140625" style="8"/>
  </cols>
  <sheetData>
    <row r="1" spans="1:9" ht="18" customHeight="1" x14ac:dyDescent="0.25">
      <c r="D1" s="87" t="s">
        <v>59</v>
      </c>
      <c r="E1" s="87"/>
      <c r="F1" s="87"/>
      <c r="G1" s="87"/>
      <c r="H1" s="87"/>
      <c r="I1" s="87"/>
    </row>
    <row r="2" spans="1:9" ht="15.75" x14ac:dyDescent="0.25">
      <c r="D2" s="87" t="s">
        <v>46</v>
      </c>
      <c r="E2" s="87"/>
      <c r="F2" s="87"/>
      <c r="G2" s="87"/>
      <c r="H2" s="87"/>
      <c r="I2" s="87"/>
    </row>
    <row r="3" spans="1:9" x14ac:dyDescent="0.25">
      <c r="D3" s="88"/>
      <c r="E3" s="88"/>
      <c r="F3" s="88"/>
      <c r="G3" s="88"/>
      <c r="H3" s="88"/>
      <c r="I3" s="88"/>
    </row>
    <row r="4" spans="1:9" x14ac:dyDescent="0.25">
      <c r="D4" s="83"/>
      <c r="E4" s="84"/>
      <c r="F4" s="83"/>
      <c r="G4" s="83"/>
      <c r="H4" s="85"/>
      <c r="I4" s="86"/>
    </row>
    <row r="5" spans="1:9" s="7" customFormat="1" x14ac:dyDescent="0.25">
      <c r="A5" s="63" t="s">
        <v>72</v>
      </c>
      <c r="B5" s="63"/>
      <c r="C5" s="63"/>
      <c r="D5" s="63"/>
      <c r="E5" s="63"/>
      <c r="F5" s="63"/>
      <c r="G5" s="63"/>
      <c r="H5" s="63"/>
      <c r="I5" s="89"/>
    </row>
    <row r="6" spans="1:9" x14ac:dyDescent="0.25">
      <c r="A6" s="63" t="s">
        <v>60</v>
      </c>
      <c r="B6" s="63"/>
      <c r="C6" s="63"/>
      <c r="D6" s="63"/>
      <c r="E6" s="63"/>
      <c r="F6" s="63"/>
      <c r="G6" s="63"/>
      <c r="H6" s="63"/>
      <c r="I6" s="89"/>
    </row>
    <row r="7" spans="1:9" x14ac:dyDescent="0.25">
      <c r="A7" s="63" t="s">
        <v>73</v>
      </c>
      <c r="B7" s="63"/>
      <c r="C7" s="63"/>
      <c r="D7" s="63"/>
      <c r="E7" s="63"/>
      <c r="F7" s="63"/>
      <c r="G7" s="63"/>
      <c r="H7" s="63"/>
      <c r="I7" s="89"/>
    </row>
    <row r="8" spans="1:9" x14ac:dyDescent="0.25">
      <c r="A8" s="63" t="s">
        <v>74</v>
      </c>
      <c r="B8" s="63"/>
      <c r="C8" s="63"/>
      <c r="D8" s="63"/>
      <c r="E8" s="63"/>
      <c r="F8" s="63"/>
      <c r="G8" s="63"/>
      <c r="H8" s="63"/>
      <c r="I8" s="89"/>
    </row>
    <row r="9" spans="1:9" x14ac:dyDescent="0.25">
      <c r="A9" s="63" t="s">
        <v>75</v>
      </c>
      <c r="B9" s="63"/>
      <c r="C9" s="63"/>
      <c r="D9" s="63"/>
      <c r="E9" s="63"/>
      <c r="F9" s="63"/>
      <c r="G9" s="63"/>
      <c r="H9" s="63"/>
      <c r="I9" s="89"/>
    </row>
    <row r="10" spans="1:9" x14ac:dyDescent="0.25">
      <c r="A10" s="63" t="s">
        <v>76</v>
      </c>
      <c r="B10" s="63"/>
      <c r="C10" s="63"/>
      <c r="D10" s="63"/>
      <c r="E10" s="63"/>
      <c r="F10" s="63"/>
      <c r="G10" s="63"/>
      <c r="H10" s="63"/>
      <c r="I10" s="89"/>
    </row>
    <row r="11" spans="1:9" x14ac:dyDescent="0.25">
      <c r="A11" s="90" t="s">
        <v>77</v>
      </c>
      <c r="B11" s="90"/>
      <c r="C11" s="90"/>
      <c r="D11" s="90"/>
      <c r="E11" s="90"/>
      <c r="F11" s="90"/>
      <c r="G11" s="90"/>
      <c r="H11" s="90"/>
      <c r="I11" s="90"/>
    </row>
    <row r="12" spans="1:9" x14ac:dyDescent="0.25">
      <c r="A12" s="90"/>
      <c r="B12" s="90"/>
      <c r="C12" s="90"/>
      <c r="D12" s="90"/>
      <c r="E12" s="90"/>
      <c r="F12" s="90"/>
      <c r="G12" s="90"/>
      <c r="H12" s="90"/>
      <c r="I12" s="90"/>
    </row>
    <row r="13" spans="1:9" x14ac:dyDescent="0.25">
      <c r="A13" s="63" t="s">
        <v>78</v>
      </c>
      <c r="B13" s="63"/>
      <c r="C13" s="63"/>
      <c r="D13" s="63"/>
      <c r="E13" s="63"/>
      <c r="F13" s="63"/>
      <c r="G13" s="63"/>
      <c r="H13" s="63"/>
      <c r="I13" s="89"/>
    </row>
    <row r="14" spans="1:9" x14ac:dyDescent="0.25">
      <c r="A14" s="63" t="s">
        <v>79</v>
      </c>
      <c r="B14" s="63"/>
      <c r="C14" s="63"/>
      <c r="D14" s="63"/>
      <c r="E14" s="63"/>
      <c r="F14" s="63"/>
      <c r="G14" s="63"/>
      <c r="H14" s="63"/>
      <c r="I14" s="89"/>
    </row>
    <row r="15" spans="1:9" x14ac:dyDescent="0.25">
      <c r="A15" s="63" t="s">
        <v>80</v>
      </c>
      <c r="B15" s="63"/>
      <c r="C15" s="63"/>
      <c r="D15" s="63"/>
      <c r="E15" s="63"/>
      <c r="F15" s="63"/>
      <c r="G15" s="63"/>
      <c r="H15" s="63"/>
      <c r="I15" s="89"/>
    </row>
    <row r="16" spans="1:9" ht="30" customHeight="1" x14ac:dyDescent="0.25">
      <c r="A16" s="90" t="s">
        <v>81</v>
      </c>
      <c r="B16" s="90"/>
      <c r="C16" s="90"/>
      <c r="D16" s="90"/>
      <c r="E16" s="90"/>
      <c r="F16" s="90"/>
      <c r="G16" s="90"/>
      <c r="H16" s="90"/>
      <c r="I16" s="90"/>
    </row>
    <row r="17" spans="1:9" x14ac:dyDescent="0.25">
      <c r="A17" s="63" t="s">
        <v>82</v>
      </c>
      <c r="B17" s="63"/>
      <c r="C17" s="63"/>
      <c r="D17" s="63"/>
      <c r="E17" s="63"/>
      <c r="F17" s="63"/>
      <c r="G17" s="63"/>
      <c r="H17" s="63"/>
      <c r="I17" s="89"/>
    </row>
    <row r="18" spans="1:9" x14ac:dyDescent="0.25">
      <c r="A18" s="11"/>
      <c r="B18" s="11"/>
      <c r="C18" s="91"/>
      <c r="D18" s="9"/>
      <c r="E18" s="92"/>
      <c r="F18" s="13"/>
      <c r="G18" s="13"/>
      <c r="H18" s="93"/>
      <c r="I18" s="94"/>
    </row>
    <row r="19" spans="1:9" ht="14.25" customHeight="1" x14ac:dyDescent="0.25">
      <c r="A19" s="12" t="s">
        <v>83</v>
      </c>
      <c r="B19" s="12"/>
      <c r="C19" s="12"/>
      <c r="D19" s="12"/>
      <c r="E19" s="12"/>
      <c r="F19" s="12"/>
      <c r="G19" s="12"/>
      <c r="H19" s="12"/>
      <c r="I19" s="12"/>
    </row>
    <row r="20" spans="1:9" ht="14.25" customHeight="1" x14ac:dyDescent="0.25">
      <c r="A20" s="12" t="s">
        <v>47</v>
      </c>
      <c r="B20" s="12"/>
      <c r="C20" s="12"/>
      <c r="D20" s="12"/>
      <c r="E20" s="12"/>
      <c r="F20" s="12"/>
      <c r="G20" s="12"/>
      <c r="H20" s="12"/>
      <c r="I20" s="12"/>
    </row>
    <row r="21" spans="1:9" s="96" customFormat="1" ht="14.25" customHeight="1" x14ac:dyDescent="0.2">
      <c r="A21" s="95" t="s">
        <v>84</v>
      </c>
      <c r="B21" s="95"/>
      <c r="C21" s="95"/>
      <c r="D21" s="95"/>
      <c r="E21" s="95"/>
      <c r="F21" s="95"/>
      <c r="G21" s="95"/>
      <c r="H21" s="95"/>
      <c r="I21" s="95"/>
    </row>
    <row r="22" spans="1:9" s="96" customFormat="1" ht="14.25" customHeight="1" x14ac:dyDescent="0.2">
      <c r="A22" s="95" t="s">
        <v>61</v>
      </c>
      <c r="B22" s="95"/>
      <c r="C22" s="95"/>
      <c r="D22" s="95"/>
      <c r="E22" s="95"/>
      <c r="F22" s="95"/>
      <c r="G22" s="95"/>
      <c r="H22" s="95"/>
      <c r="I22" s="95"/>
    </row>
    <row r="23" spans="1:9" s="96" customFormat="1" ht="14.25" customHeight="1" x14ac:dyDescent="0.2">
      <c r="A23" s="95" t="s">
        <v>48</v>
      </c>
      <c r="B23" s="95"/>
      <c r="C23" s="95"/>
      <c r="D23" s="95"/>
      <c r="E23" s="95"/>
      <c r="F23" s="95"/>
      <c r="G23" s="95"/>
      <c r="H23" s="95"/>
      <c r="I23" s="95"/>
    </row>
    <row r="24" spans="1:9" s="96" customFormat="1" ht="13.5" thickBot="1" x14ac:dyDescent="0.25">
      <c r="A24" s="97"/>
      <c r="B24" s="97"/>
      <c r="C24" s="97"/>
      <c r="D24" s="98"/>
      <c r="E24" s="99"/>
      <c r="F24" s="98"/>
      <c r="G24" s="98"/>
      <c r="H24" s="100"/>
      <c r="I24" s="101"/>
    </row>
    <row r="25" spans="1:9" ht="16.5" thickBot="1" x14ac:dyDescent="0.3">
      <c r="A25" s="102" t="s">
        <v>22</v>
      </c>
      <c r="B25" s="103"/>
      <c r="C25" s="103"/>
      <c r="D25" s="103"/>
      <c r="E25" s="103"/>
      <c r="F25" s="103"/>
      <c r="G25" s="103"/>
      <c r="H25" s="103"/>
      <c r="I25" s="104"/>
    </row>
    <row r="26" spans="1:9" ht="38.25" customHeight="1" x14ac:dyDescent="0.25">
      <c r="A26" s="105" t="s">
        <v>85</v>
      </c>
      <c r="B26" s="106" t="s">
        <v>49</v>
      </c>
      <c r="C26" s="106" t="s">
        <v>50</v>
      </c>
      <c r="D26" s="107" t="s">
        <v>86</v>
      </c>
      <c r="E26" s="107"/>
      <c r="F26" s="107"/>
      <c r="G26" s="107"/>
      <c r="H26" s="108" t="s">
        <v>51</v>
      </c>
      <c r="I26" s="109" t="s">
        <v>12</v>
      </c>
    </row>
    <row r="27" spans="1:9" ht="18" customHeight="1" x14ac:dyDescent="0.25">
      <c r="A27" s="1">
        <v>1</v>
      </c>
      <c r="B27" s="110">
        <f>[1]JANEIRO!B26</f>
        <v>42737</v>
      </c>
      <c r="C27" s="111" t="s">
        <v>87</v>
      </c>
      <c r="D27" s="148" t="str">
        <f>[1]JANEIRO!C26</f>
        <v>UNIMED - FATURA SERVIÇOS Nº 4114177 (VALOR PARCIAL)</v>
      </c>
      <c r="E27" s="148"/>
      <c r="F27" s="148"/>
      <c r="G27" s="148"/>
      <c r="H27" s="149" t="str">
        <f>[1]JANEIRO!D26</f>
        <v>RH - ASSIST. MÉDICA - JAN_2017</v>
      </c>
      <c r="I27" s="112">
        <f>[1]JANEIRO!E26</f>
        <v>239.89</v>
      </c>
    </row>
    <row r="28" spans="1:9" ht="18" customHeight="1" x14ac:dyDescent="0.25">
      <c r="A28" s="1">
        <v>2</v>
      </c>
      <c r="B28" s="110">
        <f>[1]JANEIRO!B27</f>
        <v>42758</v>
      </c>
      <c r="C28" s="111" t="s">
        <v>88</v>
      </c>
      <c r="D28" s="148" t="str">
        <f>[1]JANEIRO!C27</f>
        <v>ADM ADMINISTRADORA DE BENEFÍCIOS LTDA - FAT 560087</v>
      </c>
      <c r="E28" s="148"/>
      <c r="F28" s="148"/>
      <c r="G28" s="148"/>
      <c r="H28" s="149" t="str">
        <f>[1]JANEIRO!D27</f>
        <v>RH - CONVÊNIO ODONTOLÓGICO - JAN_2017</v>
      </c>
      <c r="I28" s="112">
        <f>[1]JANEIRO!E27</f>
        <v>85.6</v>
      </c>
    </row>
    <row r="29" spans="1:9" ht="18" customHeight="1" x14ac:dyDescent="0.25">
      <c r="A29" s="113">
        <v>3</v>
      </c>
      <c r="B29" s="110">
        <f>[1]JANEIRO!B28</f>
        <v>42763</v>
      </c>
      <c r="C29" s="111" t="s">
        <v>89</v>
      </c>
      <c r="D29" s="148" t="str">
        <f>[1]JANEIRO!C28</f>
        <v>TICKET SERVIÇOS S.A. - NF 079751 (VALOR PARCIAL)</v>
      </c>
      <c r="E29" s="148"/>
      <c r="F29" s="148"/>
      <c r="G29" s="148"/>
      <c r="H29" s="149" t="str">
        <f>[1]JANEIRO!D28</f>
        <v>RH - CESTA BÁSICA - JAN_2017</v>
      </c>
      <c r="I29" s="112">
        <f>[1]JANEIRO!E28</f>
        <v>130</v>
      </c>
    </row>
    <row r="30" spans="1:9" ht="18" customHeight="1" x14ac:dyDescent="0.25">
      <c r="A30" s="1">
        <v>4</v>
      </c>
      <c r="B30" s="110">
        <f>[1]JANEIRO!B29</f>
        <v>42766</v>
      </c>
      <c r="C30" s="111" t="s">
        <v>53</v>
      </c>
      <c r="D30" s="148" t="str">
        <f>[1]JANEIRO!C29</f>
        <v>ALESSANDRA FORTES DE SOUZA CORREA</v>
      </c>
      <c r="E30" s="148"/>
      <c r="F30" s="148"/>
      <c r="G30" s="148"/>
      <c r="H30" s="149" t="str">
        <f>[1]JANEIRO!D29</f>
        <v>RH - FOPAG 01_17</v>
      </c>
      <c r="I30" s="112">
        <f>[1]JANEIRO!E29</f>
        <v>2269</v>
      </c>
    </row>
    <row r="31" spans="1:9" ht="18" customHeight="1" x14ac:dyDescent="0.25">
      <c r="A31" s="113">
        <v>5</v>
      </c>
      <c r="B31" s="110">
        <f>[1]JANEIRO!B30</f>
        <v>42766</v>
      </c>
      <c r="C31" s="111" t="s">
        <v>52</v>
      </c>
      <c r="D31" s="148" t="str">
        <f>[1]JANEIRO!C30</f>
        <v>MINISTÉRIO DA FAZENDA - DARF</v>
      </c>
      <c r="E31" s="148"/>
      <c r="F31" s="148"/>
      <c r="G31" s="148"/>
      <c r="H31" s="149" t="str">
        <f>[1]JANEIRO!D30</f>
        <v>RH - IRRF S/ SALÁRIOS - JAN_2017</v>
      </c>
      <c r="I31" s="112">
        <f>[1]JANEIRO!E30</f>
        <v>36.479999999999997</v>
      </c>
    </row>
    <row r="32" spans="1:9" ht="18" customHeight="1" x14ac:dyDescent="0.25">
      <c r="A32" s="1">
        <v>6</v>
      </c>
      <c r="B32" s="110">
        <f>[1]JANEIRO!B31</f>
        <v>42766</v>
      </c>
      <c r="C32" s="111" t="s">
        <v>52</v>
      </c>
      <c r="D32" s="148" t="str">
        <f>[1]JANEIRO!C31</f>
        <v>MINISTÉRIO DA FAZENDA - DARF</v>
      </c>
      <c r="E32" s="148"/>
      <c r="F32" s="148"/>
      <c r="G32" s="148"/>
      <c r="H32" s="149" t="str">
        <f>[1]JANEIRO!D31</f>
        <v>RH - PIS S/ SALÁRIOS - JAN_2017</v>
      </c>
      <c r="I32" s="112">
        <f>[1]JANEIRO!E31</f>
        <v>26.27</v>
      </c>
    </row>
    <row r="33" spans="1:9" ht="18" customHeight="1" x14ac:dyDescent="0.25">
      <c r="A33" s="1">
        <v>7</v>
      </c>
      <c r="B33" s="110">
        <f>[1]JANEIRO!B32</f>
        <v>42766</v>
      </c>
      <c r="C33" s="111" t="s">
        <v>54</v>
      </c>
      <c r="D33" s="148" t="str">
        <f>[1]JANEIRO!C32</f>
        <v xml:space="preserve">MINIST.PREVIDÊNCIA E ASSIST. SOCIAL - GPS </v>
      </c>
      <c r="E33" s="148"/>
      <c r="F33" s="148"/>
      <c r="G33" s="148"/>
      <c r="H33" s="149" t="str">
        <f>[1]JANEIRO!D32</f>
        <v>RH - INSS S/ SALÁRIOS - JAN_2017</v>
      </c>
      <c r="I33" s="112">
        <f>[1]JANEIRO!E32</f>
        <v>236.42</v>
      </c>
    </row>
    <row r="34" spans="1:9" ht="18" customHeight="1" x14ac:dyDescent="0.25">
      <c r="A34" s="113">
        <v>8</v>
      </c>
      <c r="B34" s="110">
        <f>[1]JANEIRO!B33</f>
        <v>42766</v>
      </c>
      <c r="C34" s="111" t="s">
        <v>55</v>
      </c>
      <c r="D34" s="148" t="str">
        <f>[1]JANEIRO!C33</f>
        <v>CAIXA ECON. FEDERAL - GUIA GRF (VALOR PARCIAL)</v>
      </c>
      <c r="E34" s="148"/>
      <c r="F34" s="148"/>
      <c r="G34" s="148"/>
      <c r="H34" s="149" t="str">
        <f>[1]JANEIRO!D33</f>
        <v>RH - FGTS - JAN _2017</v>
      </c>
      <c r="I34" s="112">
        <f>[1]JANEIRO!E33</f>
        <v>210.15</v>
      </c>
    </row>
    <row r="35" spans="1:9" ht="18" customHeight="1" x14ac:dyDescent="0.25">
      <c r="A35" s="1">
        <v>9</v>
      </c>
      <c r="B35" s="110">
        <f>[1]FEVEREIRO!B26</f>
        <v>42767</v>
      </c>
      <c r="C35" s="111" t="s">
        <v>90</v>
      </c>
      <c r="D35" s="148" t="str">
        <f>[1]FEVEREIRO!C26</f>
        <v>UNIMED - FATURA SERVIÇOS Nº 4187107 (VALOR PARCIAL)</v>
      </c>
      <c r="E35" s="148"/>
      <c r="F35" s="148"/>
      <c r="G35" s="148"/>
      <c r="H35" s="149" t="str">
        <f>[1]FEVEREIRO!D26</f>
        <v>RH - ASSIST. MÉDICA - FEV_2017</v>
      </c>
      <c r="I35" s="112">
        <f>[1]FEVEREIRO!E26</f>
        <v>239.89</v>
      </c>
    </row>
    <row r="36" spans="1:9" ht="18" customHeight="1" x14ac:dyDescent="0.25">
      <c r="A36" s="113">
        <v>10</v>
      </c>
      <c r="B36" s="110">
        <f>[1]FEVEREIRO!B27</f>
        <v>42789</v>
      </c>
      <c r="C36" s="111" t="s">
        <v>91</v>
      </c>
      <c r="D36" s="148" t="str">
        <f>[1]FEVEREIRO!C27</f>
        <v>ADM ADMINISTRADORA DE BENEFÍCIOS LTDA - FAT 569846</v>
      </c>
      <c r="E36" s="148"/>
      <c r="F36" s="148"/>
      <c r="G36" s="148"/>
      <c r="H36" s="149" t="str">
        <f>[1]FEVEREIRO!D27</f>
        <v>RH - CONVÊNIO ODONTOLÓGICO  - FEV_2017</v>
      </c>
      <c r="I36" s="112">
        <f>[1]FEVEREIRO!E27</f>
        <v>85.6</v>
      </c>
    </row>
    <row r="37" spans="1:9" ht="18" customHeight="1" x14ac:dyDescent="0.25">
      <c r="A37" s="1">
        <v>11</v>
      </c>
      <c r="B37" s="110">
        <f>[1]FEVEREIRO!B28</f>
        <v>42790</v>
      </c>
      <c r="C37" s="111" t="s">
        <v>92</v>
      </c>
      <c r="D37" s="148" t="str">
        <f>[1]FEVEREIRO!C28</f>
        <v>TICKET SERVIÇOS S.A. - NF 727320 (VALOR PARCIAL)</v>
      </c>
      <c r="E37" s="148"/>
      <c r="F37" s="148"/>
      <c r="G37" s="148"/>
      <c r="H37" s="149" t="str">
        <f>[1]FEVEREIRO!D28</f>
        <v>RH - CESTA BÁSICA - FEV_2017</v>
      </c>
      <c r="I37" s="112">
        <f>[1]FEVEREIRO!E28</f>
        <v>130</v>
      </c>
    </row>
    <row r="38" spans="1:9" ht="18" customHeight="1" x14ac:dyDescent="0.25">
      <c r="A38" s="1">
        <v>12</v>
      </c>
      <c r="B38" s="110">
        <f>[1]FEVEREIRO!B29</f>
        <v>42794</v>
      </c>
      <c r="C38" s="111" t="s">
        <v>53</v>
      </c>
      <c r="D38" s="148" t="str">
        <f>[1]FEVEREIRO!C29</f>
        <v>ALESSANDRA FORTES DE SOUZA CORREA</v>
      </c>
      <c r="E38" s="148"/>
      <c r="F38" s="148"/>
      <c r="G38" s="148"/>
      <c r="H38" s="149" t="str">
        <f>[1]FEVEREIRO!D29</f>
        <v>RH - FOPAG 02_17</v>
      </c>
      <c r="I38" s="112">
        <f>[1]FEVEREIRO!E29</f>
        <v>2219</v>
      </c>
    </row>
    <row r="39" spans="1:9" ht="18" customHeight="1" x14ac:dyDescent="0.25">
      <c r="A39" s="113">
        <v>13</v>
      </c>
      <c r="B39" s="110">
        <f>[1]FEVEREIRO!B30</f>
        <v>42794</v>
      </c>
      <c r="C39" s="111" t="s">
        <v>52</v>
      </c>
      <c r="D39" s="148" t="str">
        <f>[1]FEVEREIRO!C30</f>
        <v>MINISTÉRIO DA FAZENDA - DARF</v>
      </c>
      <c r="E39" s="148"/>
      <c r="F39" s="148"/>
      <c r="G39" s="148"/>
      <c r="H39" s="149" t="str">
        <f>[1]FEVEREIRO!D30</f>
        <v>RH - IRRF SOBRE SALÁRIOS</v>
      </c>
      <c r="I39" s="112">
        <f>[1]FEVEREIRO!E30</f>
        <v>36.479999999999997</v>
      </c>
    </row>
    <row r="40" spans="1:9" ht="18" customHeight="1" x14ac:dyDescent="0.25">
      <c r="A40" s="1">
        <v>14</v>
      </c>
      <c r="B40" s="110">
        <f>[1]FEVEREIRO!B31</f>
        <v>42794</v>
      </c>
      <c r="C40" s="111" t="s">
        <v>52</v>
      </c>
      <c r="D40" s="148" t="str">
        <f>[1]FEVEREIRO!C31</f>
        <v>MINISTÉRIO DA FAZENDA - DARF</v>
      </c>
      <c r="E40" s="148"/>
      <c r="F40" s="148"/>
      <c r="G40" s="148"/>
      <c r="H40" s="149" t="str">
        <f>[1]FEVEREIRO!D31</f>
        <v>RH - PIS SOBRE SALÁRIOS</v>
      </c>
      <c r="I40" s="112">
        <f>[1]FEVEREIRO!E31</f>
        <v>26.27</v>
      </c>
    </row>
    <row r="41" spans="1:9" ht="23.25" customHeight="1" x14ac:dyDescent="0.25">
      <c r="A41" s="113">
        <v>15</v>
      </c>
      <c r="B41" s="110">
        <f>[1]FEVEREIRO!B32</f>
        <v>42794</v>
      </c>
      <c r="C41" s="111" t="s">
        <v>93</v>
      </c>
      <c r="D41" s="148" t="str">
        <f>[1]FEVEREIRO!C32</f>
        <v>MINIST.PREVIDÊNCIA E ASSIST. SOCIAL - GUIA GFIP (VALOR PARCIAL)</v>
      </c>
      <c r="E41" s="148"/>
      <c r="F41" s="148"/>
      <c r="G41" s="148"/>
      <c r="H41" s="149" t="str">
        <f>[1]FEVEREIRO!D32</f>
        <v>RH - INSS S/ SALÁRIOS - FEV_2017</v>
      </c>
      <c r="I41" s="112">
        <f>[1]FEVEREIRO!E32</f>
        <v>236.42</v>
      </c>
    </row>
    <row r="42" spans="1:9" ht="18" customHeight="1" x14ac:dyDescent="0.25">
      <c r="A42" s="1">
        <v>16</v>
      </c>
      <c r="B42" s="110">
        <f>[1]FEVEREIRO!B33</f>
        <v>42794</v>
      </c>
      <c r="C42" s="111" t="s">
        <v>55</v>
      </c>
      <c r="D42" s="148" t="str">
        <f>[1]FEVEREIRO!C33</f>
        <v>CAIXA ECON. FEDERAL - GUIA GRF (VALOR PARCIAL)</v>
      </c>
      <c r="E42" s="148"/>
      <c r="F42" s="148"/>
      <c r="G42" s="148"/>
      <c r="H42" s="149" t="str">
        <f>[1]FEVEREIRO!D33</f>
        <v>RH - FGTS - FEV _2017</v>
      </c>
      <c r="I42" s="112">
        <f>[1]FEVEREIRO!E33</f>
        <v>210.15</v>
      </c>
    </row>
    <row r="43" spans="1:9" ht="18" customHeight="1" x14ac:dyDescent="0.25">
      <c r="A43" s="1">
        <v>17</v>
      </c>
      <c r="B43" s="110">
        <f>[1]MARÇO!B14</f>
        <v>42795</v>
      </c>
      <c r="C43" s="114" t="str">
        <f>[1]MARÇO!C14</f>
        <v>FAT 4280518</v>
      </c>
      <c r="D43" s="148" t="str">
        <f>[1]MARÇO!D14</f>
        <v>UNIMED - FATURA SERVIÇOS (VALOR PARCIAL)</v>
      </c>
      <c r="E43" s="148"/>
      <c r="F43" s="148"/>
      <c r="G43" s="148"/>
      <c r="H43" s="149" t="str">
        <f>[1]MARÇO!E14</f>
        <v>RH - ASSIST. MÉDICA  - MAR_2017</v>
      </c>
      <c r="I43" s="112">
        <f>[1]MARÇO!F14</f>
        <v>239.89</v>
      </c>
    </row>
    <row r="44" spans="1:9" ht="18" customHeight="1" x14ac:dyDescent="0.25">
      <c r="A44" s="113">
        <v>18</v>
      </c>
      <c r="B44" s="110">
        <f>[1]MARÇO!B15</f>
        <v>42823</v>
      </c>
      <c r="C44" s="114" t="str">
        <f>[1]MARÇO!C15</f>
        <v>NF 453094</v>
      </c>
      <c r="D44" s="148" t="str">
        <f>[1]MARÇO!D15</f>
        <v>TICKET SERVIÇOS LTDA - (VALOR PARCIAL)</v>
      </c>
      <c r="E44" s="148"/>
      <c r="F44" s="148"/>
      <c r="G44" s="148"/>
      <c r="H44" s="149" t="str">
        <f>[1]MARÇO!E15</f>
        <v>RH - CESTA BÁSICA - MAR_2017</v>
      </c>
      <c r="I44" s="112">
        <f>[1]MARÇO!F15</f>
        <v>130</v>
      </c>
    </row>
    <row r="45" spans="1:9" ht="18" customHeight="1" x14ac:dyDescent="0.25">
      <c r="A45" s="1">
        <v>19</v>
      </c>
      <c r="B45" s="110">
        <f>[1]MARÇO!B16</f>
        <v>42815</v>
      </c>
      <c r="C45" s="114" t="str">
        <f>[1]MARÇO!C16</f>
        <v>FAT 577982</v>
      </c>
      <c r="D45" s="148" t="str">
        <f>[1]MARÇO!D16</f>
        <v>ADM ADMINIST. DE BENEFÍCIOS LTDA - (VALOR PARCIAL)</v>
      </c>
      <c r="E45" s="148"/>
      <c r="F45" s="148"/>
      <c r="G45" s="148"/>
      <c r="H45" s="149" t="str">
        <f>[1]MARÇO!E16</f>
        <v>RH - CONVÊNIO ODONTOLÓGICO - MAR_2017</v>
      </c>
      <c r="I45" s="112">
        <f>[1]MARÇO!F16</f>
        <v>85.6</v>
      </c>
    </row>
    <row r="46" spans="1:9" ht="18" customHeight="1" x14ac:dyDescent="0.25">
      <c r="A46" s="113">
        <v>20</v>
      </c>
      <c r="B46" s="110">
        <f>[1]MARÇO!B17</f>
        <v>42825</v>
      </c>
      <c r="C46" s="114" t="str">
        <f>[1]MARÇO!C17</f>
        <v>HOLERITE</v>
      </c>
      <c r="D46" s="148" t="str">
        <f>[1]MARÇO!D17</f>
        <v>ALESSANDRA FORTES DE SOUZA CORREA</v>
      </c>
      <c r="E46" s="148"/>
      <c r="F46" s="148"/>
      <c r="G46" s="148"/>
      <c r="H46" s="149" t="str">
        <f>[1]MARÇO!E17</f>
        <v>RH - FOPAG  - MAR_2017</v>
      </c>
      <c r="I46" s="112">
        <f>[1]MARÇO!F17</f>
        <v>2181</v>
      </c>
    </row>
    <row r="47" spans="1:9" ht="18" customHeight="1" x14ac:dyDescent="0.25">
      <c r="A47" s="1">
        <v>21</v>
      </c>
      <c r="B47" s="110">
        <f>[1]MARÇO!B18</f>
        <v>42825</v>
      </c>
      <c r="C47" s="114" t="str">
        <f>[1]MARÇO!C18</f>
        <v>DARF</v>
      </c>
      <c r="D47" s="148" t="str">
        <f>[1]MARÇO!D18</f>
        <v xml:space="preserve">MINISTÉRIO DA FAZENDA </v>
      </c>
      <c r="E47" s="148"/>
      <c r="F47" s="148"/>
      <c r="G47" s="148"/>
      <c r="H47" s="149" t="str">
        <f>[1]MARÇO!E18</f>
        <v>RH - IRRF SOBRE SALÁRIOS - MAR_2017</v>
      </c>
      <c r="I47" s="112">
        <f>[1]MARÇO!F18</f>
        <v>36.479999999999997</v>
      </c>
    </row>
    <row r="48" spans="1:9" ht="18" customHeight="1" x14ac:dyDescent="0.25">
      <c r="A48" s="1">
        <v>22</v>
      </c>
      <c r="B48" s="110">
        <f>[1]MARÇO!B19</f>
        <v>42825</v>
      </c>
      <c r="C48" s="114" t="str">
        <f>[1]MARÇO!C19</f>
        <v>DARF</v>
      </c>
      <c r="D48" s="148" t="str">
        <f>[1]MARÇO!D19</f>
        <v xml:space="preserve">MINISTÉRIO DA FAZENDA </v>
      </c>
      <c r="E48" s="148"/>
      <c r="F48" s="148"/>
      <c r="G48" s="148"/>
      <c r="H48" s="149" t="str">
        <f>[1]MARÇO!E19</f>
        <v>RH - PIS SOBRE SALÁRIOS  - MAR_2017</v>
      </c>
      <c r="I48" s="112">
        <f>[1]MARÇO!F19</f>
        <v>26.27</v>
      </c>
    </row>
    <row r="49" spans="1:9" ht="18" customHeight="1" x14ac:dyDescent="0.25">
      <c r="A49" s="113">
        <v>23</v>
      </c>
      <c r="B49" s="110">
        <f>[1]MARÇO!B20</f>
        <v>42825</v>
      </c>
      <c r="C49" s="114" t="str">
        <f>[1]MARÇO!C20</f>
        <v>GUIA GFIP</v>
      </c>
      <c r="D49" s="148" t="str">
        <f>[1]MARÇO!D20</f>
        <v>MINIST.PREVIDÊNCIA E ASSIST. SOCIAL - (VALOR PARCIAL)</v>
      </c>
      <c r="E49" s="148"/>
      <c r="F49" s="148"/>
      <c r="G49" s="148"/>
      <c r="H49" s="149" t="str">
        <f>[1]MARÇO!E20</f>
        <v>RH - INSS S/ SALÁRIOS - MAR_2017</v>
      </c>
      <c r="I49" s="112">
        <f>[1]MARÇO!F20</f>
        <v>236.42</v>
      </c>
    </row>
    <row r="50" spans="1:9" ht="18" customHeight="1" x14ac:dyDescent="0.25">
      <c r="A50" s="1">
        <v>24</v>
      </c>
      <c r="B50" s="110">
        <f>[1]MARÇO!B21</f>
        <v>42825</v>
      </c>
      <c r="C50" s="114" t="str">
        <f>[1]MARÇO!C21</f>
        <v>GUIA GRF</v>
      </c>
      <c r="D50" s="148" t="str">
        <f>[1]MARÇO!D21</f>
        <v>CAIXA ECON. FEDERAL -  (VALOR PARCIAL)</v>
      </c>
      <c r="E50" s="148"/>
      <c r="F50" s="148"/>
      <c r="G50" s="148"/>
      <c r="H50" s="149" t="str">
        <f>[1]MARÇO!E21</f>
        <v>RH - FGTS  - MAR_2017</v>
      </c>
      <c r="I50" s="112">
        <f>[1]MARÇO!F21</f>
        <v>210.15</v>
      </c>
    </row>
    <row r="51" spans="1:9" ht="18" customHeight="1" x14ac:dyDescent="0.25">
      <c r="A51" s="113">
        <v>25</v>
      </c>
      <c r="B51" s="110">
        <f>[1]ABRIL!B14</f>
        <v>42828</v>
      </c>
      <c r="C51" s="114" t="str">
        <f>[1]ABRIL!C14</f>
        <v>FAT 4362111 E 4362112</v>
      </c>
      <c r="D51" s="148" t="str">
        <f>[1]ABRIL!D14</f>
        <v>UNIMED - FATURA SERVIÇOS (VALOR PARCIAL)</v>
      </c>
      <c r="E51" s="148"/>
      <c r="F51" s="148"/>
      <c r="G51" s="148"/>
      <c r="H51" s="149" t="str">
        <f>[1]ABRIL!E14</f>
        <v>RH - ASSIST. MÉDICA  - 04_2017</v>
      </c>
      <c r="I51" s="112">
        <f>[1]ABRIL!F14</f>
        <v>239.89</v>
      </c>
    </row>
    <row r="52" spans="1:9" ht="18" customHeight="1" x14ac:dyDescent="0.25">
      <c r="A52" s="1">
        <v>26</v>
      </c>
      <c r="B52" s="110">
        <f>[1]ABRIL!B15</f>
        <v>42837</v>
      </c>
      <c r="C52" s="114" t="str">
        <f>[1]ABRIL!C15</f>
        <v>CS201703</v>
      </c>
      <c r="D52" s="148" t="str">
        <f>[1]ABRIL!D15</f>
        <v>SIETHOSP  - (VALOR PARCIAL)</v>
      </c>
      <c r="E52" s="148"/>
      <c r="F52" s="148"/>
      <c r="G52" s="148"/>
      <c r="H52" s="149" t="str">
        <f>[1]ABRIL!E15</f>
        <v>RH - CONTRIBUIÇÃO SINDICAL ANUAL</v>
      </c>
      <c r="I52" s="112">
        <f>[1]ABRIL!F15</f>
        <v>87.56</v>
      </c>
    </row>
    <row r="53" spans="1:9" ht="18" customHeight="1" x14ac:dyDescent="0.25">
      <c r="A53" s="1">
        <v>27</v>
      </c>
      <c r="B53" s="110">
        <f>[1]ABRIL!B16</f>
        <v>42842</v>
      </c>
      <c r="C53" s="114" t="str">
        <f>[1]ABRIL!C16</f>
        <v>NF 6774</v>
      </c>
      <c r="D53" s="148" t="str">
        <f>[1]ABRIL!D16</f>
        <v>CND 27 COMERCIO DE UTILIDADES LTDA</v>
      </c>
      <c r="E53" s="148"/>
      <c r="F53" s="148"/>
      <c r="G53" s="148"/>
      <c r="H53" s="149" t="str">
        <f>[1]ABRIL!E16</f>
        <v xml:space="preserve">Materiais Pedagógicos - Casa Lares </v>
      </c>
      <c r="I53" s="112">
        <f>[1]ABRIL!F16</f>
        <v>757.34</v>
      </c>
    </row>
    <row r="54" spans="1:9" ht="18" customHeight="1" x14ac:dyDescent="0.25">
      <c r="A54" s="113">
        <v>28</v>
      </c>
      <c r="B54" s="110">
        <f>[1]ABRIL!B17</f>
        <v>42850</v>
      </c>
      <c r="C54" s="114" t="str">
        <f>[1]ABRIL!C17</f>
        <v>FAT 589847</v>
      </c>
      <c r="D54" s="148" t="str">
        <f>[1]ABRIL!D17</f>
        <v>ADM ADMINIST. DE BENEFÍCIOS LTDA - (VALOR PARCIAL)</v>
      </c>
      <c r="E54" s="148"/>
      <c r="F54" s="148"/>
      <c r="G54" s="148"/>
      <c r="H54" s="149" t="str">
        <f>[1]ABRIL!E17</f>
        <v>RH - CONVÊNIO ODONTOLÓGICO - 04_2017</v>
      </c>
      <c r="I54" s="112">
        <f>[1]ABRIL!F17</f>
        <v>85.6</v>
      </c>
    </row>
    <row r="55" spans="1:9" ht="18" customHeight="1" x14ac:dyDescent="0.25">
      <c r="A55" s="1">
        <v>29</v>
      </c>
      <c r="B55" s="110">
        <f>[1]ABRIL!B18</f>
        <v>42853</v>
      </c>
      <c r="C55" s="114" t="str">
        <f>[1]ABRIL!C18</f>
        <v>GPS</v>
      </c>
      <c r="D55" s="148" t="str">
        <f>[1]ABRIL!D18</f>
        <v>MINISTÉRIO PREVIDENCIA E ASSISTENCIA SOCIAL</v>
      </c>
      <c r="E55" s="148"/>
      <c r="F55" s="148"/>
      <c r="G55" s="148"/>
      <c r="H55" s="149" t="str">
        <f>[1]ABRIL!E18</f>
        <v>INSS S/Salários a pagar_FOPAG_04_2017</v>
      </c>
      <c r="I55" s="112">
        <f>[1]ABRIL!F18</f>
        <v>236.42</v>
      </c>
    </row>
    <row r="56" spans="1:9" ht="18" customHeight="1" x14ac:dyDescent="0.25">
      <c r="A56" s="113">
        <v>30</v>
      </c>
      <c r="B56" s="110">
        <f>[1]ABRIL!B19</f>
        <v>42853</v>
      </c>
      <c r="C56" s="114" t="str">
        <f>[1]ABRIL!C19</f>
        <v>DARF</v>
      </c>
      <c r="D56" s="148" t="str">
        <f>[1]ABRIL!D19</f>
        <v>MINISTÉRIO DA FAZENDA</v>
      </c>
      <c r="E56" s="148"/>
      <c r="F56" s="148"/>
      <c r="G56" s="148"/>
      <c r="H56" s="149" t="str">
        <f>[1]ABRIL!E19</f>
        <v>PIS S/Salários a pagar_FOPAG_04_2017</v>
      </c>
      <c r="I56" s="112">
        <f>[1]ABRIL!F19</f>
        <v>26.27</v>
      </c>
    </row>
    <row r="57" spans="1:9" ht="18" customHeight="1" x14ac:dyDescent="0.25">
      <c r="A57" s="1">
        <v>31</v>
      </c>
      <c r="B57" s="110">
        <f>[1]ABRIL!B20</f>
        <v>42853</v>
      </c>
      <c r="C57" s="114" t="str">
        <f>[1]ABRIL!C20</f>
        <v>DARF</v>
      </c>
      <c r="D57" s="148" t="str">
        <f>[1]ABRIL!D20</f>
        <v>MINISTÉRIO DA FAZENDA</v>
      </c>
      <c r="E57" s="148"/>
      <c r="F57" s="148"/>
      <c r="G57" s="148"/>
      <c r="H57" s="149" t="str">
        <f>[1]ABRIL!E20</f>
        <v>IRRF S/Salários a pagar_FOPAG_04_2017</v>
      </c>
      <c r="I57" s="112">
        <f>[1]ABRIL!F20</f>
        <v>36.49</v>
      </c>
    </row>
    <row r="58" spans="1:9" ht="18" customHeight="1" x14ac:dyDescent="0.25">
      <c r="A58" s="1">
        <v>32</v>
      </c>
      <c r="B58" s="110">
        <f>[1]ABRIL!B21</f>
        <v>42853</v>
      </c>
      <c r="C58" s="114" t="str">
        <f>[1]ABRIL!C21</f>
        <v>HOLERITE</v>
      </c>
      <c r="D58" s="148" t="str">
        <f>[1]ABRIL!D21</f>
        <v>ALESSANDRA FORTES DE SOUZA CORREA</v>
      </c>
      <c r="E58" s="148"/>
      <c r="F58" s="148"/>
      <c r="G58" s="148"/>
      <c r="H58" s="149" t="str">
        <f>[1]ABRIL!E21</f>
        <v>Pagamento de Salários - FOPAG_04_17</v>
      </c>
      <c r="I58" s="112">
        <f>[1]ABRIL!F21</f>
        <v>2268</v>
      </c>
    </row>
    <row r="59" spans="1:9" ht="18" customHeight="1" x14ac:dyDescent="0.25">
      <c r="A59" s="113">
        <v>33</v>
      </c>
      <c r="B59" s="110">
        <f>[1]ABRIL!B22</f>
        <v>42853</v>
      </c>
      <c r="C59" s="114" t="str">
        <f>[1]ABRIL!C22</f>
        <v>GRF</v>
      </c>
      <c r="D59" s="148" t="str">
        <f>[1]ABRIL!D22</f>
        <v>CAIXA ECON. FEDERAL -  (VALOR PARCIAL)</v>
      </c>
      <c r="E59" s="148"/>
      <c r="F59" s="148"/>
      <c r="G59" s="148"/>
      <c r="H59" s="149" t="str">
        <f>[1]ABRIL!E22</f>
        <v>RH - FGTS  - 04_2017</v>
      </c>
      <c r="I59" s="112">
        <f>[1]ABRIL!F22</f>
        <v>210.15</v>
      </c>
    </row>
    <row r="60" spans="1:9" ht="18" customHeight="1" x14ac:dyDescent="0.25">
      <c r="A60" s="1">
        <v>34</v>
      </c>
      <c r="B60" s="110">
        <f>[1]MAIO!B13</f>
        <v>42857</v>
      </c>
      <c r="C60" s="114" t="str">
        <f>[1]MAIO!C13</f>
        <v>FAT 4454818 e 4454843</v>
      </c>
      <c r="D60" s="148" t="str">
        <f>[1]MAIO!D13</f>
        <v>UNIMED - FATURA SERVIÇOS (VALOR PARCIAL)</v>
      </c>
      <c r="E60" s="148"/>
      <c r="F60" s="148"/>
      <c r="G60" s="148"/>
      <c r="H60" s="149" t="str">
        <f>[1]MAIO!E13</f>
        <v>RH - ASSIST. MÉDICA  - 05_2017</v>
      </c>
      <c r="I60" s="112">
        <f>[1]MAIO!F13</f>
        <v>303.13</v>
      </c>
    </row>
    <row r="61" spans="1:9" ht="18" customHeight="1" x14ac:dyDescent="0.25">
      <c r="A61" s="113">
        <v>35</v>
      </c>
      <c r="B61" s="110">
        <f>[1]MAIO!B14</f>
        <v>42859</v>
      </c>
      <c r="C61" s="114" t="str">
        <f>[1]MAIO!C14</f>
        <v>NF 515494</v>
      </c>
      <c r="D61" s="148" t="str">
        <f>[1]MAIO!D14</f>
        <v>VR BENEFÍCIOS E SERV. DE PROCESSAMENTO LTDA</v>
      </c>
      <c r="E61" s="148"/>
      <c r="F61" s="148"/>
      <c r="G61" s="148"/>
      <c r="H61" s="149" t="str">
        <f>[1]MAIO!E14</f>
        <v>RH - CESTA BÁSICA - 05_2017</v>
      </c>
      <c r="I61" s="112">
        <f>[1]MAIO!F14</f>
        <v>124.8</v>
      </c>
    </row>
    <row r="62" spans="1:9" ht="18" customHeight="1" x14ac:dyDescent="0.25">
      <c r="A62" s="1">
        <v>36</v>
      </c>
      <c r="B62" s="110">
        <f>[1]MAIO!B15</f>
        <v>42870</v>
      </c>
      <c r="C62" s="114" t="str">
        <f>[1]MAIO!C15</f>
        <v>GPS</v>
      </c>
      <c r="D62" s="148" t="str">
        <f>[1]MAIO!D15</f>
        <v>MINIST. PREVIDENCIA E ASSISTENCIA SOCIAL - GPS</v>
      </c>
      <c r="E62" s="148"/>
      <c r="F62" s="148"/>
      <c r="G62" s="148"/>
      <c r="H62" s="149" t="str">
        <f>[1]MAIO!E15</f>
        <v>INSS S/Salários a pagar - FOPAG 05_17</v>
      </c>
      <c r="I62" s="112">
        <f>[1]MAIO!F15</f>
        <v>236.42</v>
      </c>
    </row>
    <row r="63" spans="1:9" ht="18" customHeight="1" x14ac:dyDescent="0.25">
      <c r="A63" s="1">
        <v>37</v>
      </c>
      <c r="B63" s="110">
        <f>[1]MAIO!B16</f>
        <v>42870</v>
      </c>
      <c r="C63" s="114" t="str">
        <f>[1]MAIO!C16</f>
        <v>DARF</v>
      </c>
      <c r="D63" s="148" t="str">
        <f>[1]MAIO!D16</f>
        <v>MINISTERIO DA FAZENDA</v>
      </c>
      <c r="E63" s="148"/>
      <c r="F63" s="148"/>
      <c r="G63" s="148"/>
      <c r="H63" s="149" t="str">
        <f>[1]MAIO!E16</f>
        <v>PIS S/Salários a pagar - FOPAG 05_17</v>
      </c>
      <c r="I63" s="112">
        <f>[1]MAIO!F16</f>
        <v>26.27</v>
      </c>
    </row>
    <row r="64" spans="1:9" ht="18" customHeight="1" x14ac:dyDescent="0.25">
      <c r="A64" s="113">
        <v>38</v>
      </c>
      <c r="B64" s="110">
        <f>[1]MAIO!B17</f>
        <v>42870</v>
      </c>
      <c r="C64" s="114" t="str">
        <f>[1]MAIO!C17</f>
        <v>DARF</v>
      </c>
      <c r="D64" s="148" t="str">
        <f>[1]MAIO!D17</f>
        <v>MINISTERIO DA FAZENDA</v>
      </c>
      <c r="E64" s="148"/>
      <c r="F64" s="148"/>
      <c r="G64" s="148"/>
      <c r="H64" s="149" t="str">
        <f>[1]MAIO!E17</f>
        <v>IRRF S/Salários a pagar - FOPAG 05_17</v>
      </c>
      <c r="I64" s="112">
        <f>[1]MAIO!F17</f>
        <v>36.479999999999997</v>
      </c>
    </row>
    <row r="65" spans="1:9" ht="18" customHeight="1" x14ac:dyDescent="0.25">
      <c r="A65" s="1">
        <v>39</v>
      </c>
      <c r="B65" s="110">
        <f>[1]MAIO!B18</f>
        <v>42877</v>
      </c>
      <c r="C65" s="114" t="str">
        <f>[1]MAIO!C18</f>
        <v>FAT.596077</v>
      </c>
      <c r="D65" s="148" t="str">
        <f>[1]MAIO!D18</f>
        <v>ADM ADMINIST. DE BENEFÍCIOS LTDA - (VALOR PARCIAL)</v>
      </c>
      <c r="E65" s="148"/>
      <c r="F65" s="148"/>
      <c r="G65" s="148"/>
      <c r="H65" s="149" t="str">
        <f>[1]MAIO!E18</f>
        <v>RH - CONVÊNIO ODONTOLÓGICO - 05_2017</v>
      </c>
      <c r="I65" s="112">
        <f>[1]MAIO!F18</f>
        <v>85.6</v>
      </c>
    </row>
    <row r="66" spans="1:9" ht="18" customHeight="1" x14ac:dyDescent="0.25">
      <c r="A66" s="113">
        <v>40</v>
      </c>
      <c r="B66" s="110">
        <f>[1]MAIO!B19</f>
        <v>42886</v>
      </c>
      <c r="C66" s="114" t="str">
        <f>[1]MAIO!C19</f>
        <v>Holerite</v>
      </c>
      <c r="D66" s="148" t="str">
        <f>[1]MAIO!D19</f>
        <v>ALESSANDRA FORTES DE SOUZA CORREA</v>
      </c>
      <c r="E66" s="148"/>
      <c r="F66" s="148"/>
      <c r="G66" s="148"/>
      <c r="H66" s="149" t="str">
        <f>[1]MAIO!E19</f>
        <v>Pagamento de Salários_FOPAG_05_2017</v>
      </c>
      <c r="I66" s="112">
        <f>[1]MAIO!F19</f>
        <v>2269</v>
      </c>
    </row>
    <row r="67" spans="1:9" ht="18" customHeight="1" x14ac:dyDescent="0.25">
      <c r="A67" s="1">
        <v>41</v>
      </c>
      <c r="B67" s="110">
        <f>[1]MAIO!B20</f>
        <v>42886</v>
      </c>
      <c r="C67" s="114" t="str">
        <f>[1]MAIO!C20</f>
        <v>GRF</v>
      </c>
      <c r="D67" s="148" t="str">
        <f>[1]MAIO!D20</f>
        <v>CAIXA ECON. FEDERAL -  (VALOR PARCIAL)</v>
      </c>
      <c r="E67" s="148"/>
      <c r="F67" s="148"/>
      <c r="G67" s="148"/>
      <c r="H67" s="149" t="str">
        <f>[1]MAIO!E20</f>
        <v>RH - FGTS  - 05_2017</v>
      </c>
      <c r="I67" s="112">
        <f>[1]MAIO!F20</f>
        <v>210.15</v>
      </c>
    </row>
    <row r="68" spans="1:9" ht="18" customHeight="1" x14ac:dyDescent="0.25">
      <c r="A68" s="1">
        <v>42</v>
      </c>
      <c r="B68" s="110">
        <f>[1]JUNHO!B13</f>
        <v>42887</v>
      </c>
      <c r="C68" s="114" t="str">
        <f>[1]JUNHO!C13</f>
        <v xml:space="preserve">FAT 453524 </v>
      </c>
      <c r="D68" s="148" t="str">
        <f>[1]JUNHO!D13</f>
        <v>UNIMED - FATURA SERVIÇOS (VALOR PARCIAL)</v>
      </c>
      <c r="E68" s="148"/>
      <c r="F68" s="148"/>
      <c r="G68" s="148"/>
      <c r="H68" s="149" t="str">
        <f>[1]JUNHO!E13</f>
        <v>RH - ASSIST. MÉDICA  - 06_2017</v>
      </c>
      <c r="I68" s="112">
        <f>[1]JUNHO!F13</f>
        <v>119.13</v>
      </c>
    </row>
    <row r="69" spans="1:9" ht="18" customHeight="1" x14ac:dyDescent="0.25">
      <c r="A69" s="113">
        <v>43</v>
      </c>
      <c r="B69" s="110">
        <f>[1]JUNHO!B14</f>
        <v>42887</v>
      </c>
      <c r="C69" s="114" t="str">
        <f>[1]JUNHO!C14</f>
        <v>FAT 4535507</v>
      </c>
      <c r="D69" s="148" t="str">
        <f>[1]JUNHO!D14</f>
        <v>UNIMED - FATURA SERVIÇOS (VALOR PARCIAL)</v>
      </c>
      <c r="E69" s="148"/>
      <c r="F69" s="148"/>
      <c r="G69" s="148"/>
      <c r="H69" s="149" t="str">
        <f>[1]JUNHO!E14</f>
        <v>RH - ASSIST. MÉDICA  - 06_2017</v>
      </c>
      <c r="I69" s="112">
        <f>[1]JUNHO!F14</f>
        <v>184</v>
      </c>
    </row>
    <row r="70" spans="1:9" ht="18" customHeight="1" x14ac:dyDescent="0.25">
      <c r="A70" s="1">
        <v>44</v>
      </c>
      <c r="B70" s="110">
        <f>[1]JUNHO!B15</f>
        <v>42887</v>
      </c>
      <c r="C70" s="114" t="str">
        <f>[1]JUNHO!C15</f>
        <v>NF 909544</v>
      </c>
      <c r="D70" s="148" t="str">
        <f>[1]JUNHO!D15</f>
        <v>VR BENEFÍCIOS E SERVIÇOS DE PROCESSAMENTO LTDA</v>
      </c>
      <c r="E70" s="148"/>
      <c r="F70" s="148"/>
      <c r="G70" s="148"/>
      <c r="H70" s="149" t="str">
        <f>[1]JUNHO!E15</f>
        <v>RH - CESTA BÁSICA - 06_2017</v>
      </c>
      <c r="I70" s="112">
        <f>[1]JUNHO!F15</f>
        <v>124.8</v>
      </c>
    </row>
    <row r="71" spans="1:9" ht="18" customHeight="1" x14ac:dyDescent="0.25">
      <c r="A71" s="113">
        <v>45</v>
      </c>
      <c r="B71" s="110">
        <f>[1]JUNHO!B16</f>
        <v>42908</v>
      </c>
      <c r="C71" s="114" t="str">
        <f>[1]JUNHO!C16</f>
        <v>FAT 604029</v>
      </c>
      <c r="D71" s="148" t="str">
        <f>[1]JUNHO!D16</f>
        <v>ADM ADMINIST. DE BENEFÍCIOS LTDA - (VALOR PARCIAL)</v>
      </c>
      <c r="E71" s="148"/>
      <c r="F71" s="148"/>
      <c r="G71" s="148"/>
      <c r="H71" s="149" t="str">
        <f>[1]JUNHO!E16</f>
        <v>RH - CONVÊNIO ODONTOLÓGICO - 06_2017</v>
      </c>
      <c r="I71" s="112">
        <f>[1]JUNHO!F16</f>
        <v>85.6</v>
      </c>
    </row>
    <row r="72" spans="1:9" ht="25.5" x14ac:dyDescent="0.25">
      <c r="A72" s="1">
        <v>46</v>
      </c>
      <c r="B72" s="110">
        <f>[1]JUNHO!B17</f>
        <v>42916</v>
      </c>
      <c r="C72" s="114" t="str">
        <f>[1]JUNHO!C17</f>
        <v>GPS</v>
      </c>
      <c r="D72" s="148" t="str">
        <f>[1]JUNHO!D17</f>
        <v>MINIST. PREVIDENCIA E ASSISTENCIA SOCIAL - GPS</v>
      </c>
      <c r="E72" s="148"/>
      <c r="F72" s="148"/>
      <c r="G72" s="148"/>
      <c r="H72" s="149" t="str">
        <f>[1]JUNHO!E17</f>
        <v>INSS S/Salários a pagar - FOPAG 06_17 - Estadual</v>
      </c>
      <c r="I72" s="112">
        <f>[1]JUNHO!F17</f>
        <v>236.42</v>
      </c>
    </row>
    <row r="73" spans="1:9" ht="18" customHeight="1" x14ac:dyDescent="0.25">
      <c r="A73" s="1">
        <v>47</v>
      </c>
      <c r="B73" s="110">
        <f>[1]JUNHO!B18</f>
        <v>42916</v>
      </c>
      <c r="C73" s="114" t="str">
        <f>[1]JUNHO!C18</f>
        <v>DARF</v>
      </c>
      <c r="D73" s="148" t="str">
        <f>[1]JUNHO!D18</f>
        <v>MINISTERIO DA FAZENDA</v>
      </c>
      <c r="E73" s="148"/>
      <c r="F73" s="148"/>
      <c r="G73" s="148"/>
      <c r="H73" s="149" t="str">
        <f>[1]JUNHO!E18</f>
        <v>PIS S/Salários a pagar - FOPAG 06_17 - Estadual</v>
      </c>
      <c r="I73" s="112">
        <f>[1]JUNHO!F18</f>
        <v>26.27</v>
      </c>
    </row>
    <row r="74" spans="1:9" ht="25.5" x14ac:dyDescent="0.25">
      <c r="A74" s="113">
        <v>48</v>
      </c>
      <c r="B74" s="110">
        <f>[1]JUNHO!B19</f>
        <v>42916</v>
      </c>
      <c r="C74" s="114" t="str">
        <f>[1]JUNHO!C19</f>
        <v>DARF</v>
      </c>
      <c r="D74" s="148" t="str">
        <f>[1]JUNHO!D19</f>
        <v>MINISTERIO DA FAZENDA</v>
      </c>
      <c r="E74" s="148"/>
      <c r="F74" s="148"/>
      <c r="G74" s="148"/>
      <c r="H74" s="149" t="str">
        <f>[1]JUNHO!E19</f>
        <v>IRRF S/Salários a pagar - FOPAG 06_17 - Estadual</v>
      </c>
      <c r="I74" s="112">
        <f>[1]JUNHO!F19</f>
        <v>36.479999999999997</v>
      </c>
    </row>
    <row r="75" spans="1:9" ht="18" customHeight="1" x14ac:dyDescent="0.25">
      <c r="A75" s="1">
        <v>49</v>
      </c>
      <c r="B75" s="110">
        <f>[1]JUNHO!B20</f>
        <v>42916</v>
      </c>
      <c r="C75" s="114" t="str">
        <f>[1]JUNHO!C20</f>
        <v>Holerite</v>
      </c>
      <c r="D75" s="148" t="str">
        <f>[1]JUNHO!D20</f>
        <v>ALESSANDRA FORTES DE SOUZA CORREA</v>
      </c>
      <c r="E75" s="148"/>
      <c r="F75" s="148"/>
      <c r="G75" s="148"/>
      <c r="H75" s="149" t="str">
        <f>[1]JUNHO!E20</f>
        <v>Pagamento de Salários_FOPAG_06_2017 - Estadual</v>
      </c>
      <c r="I75" s="112">
        <f>[1]JUNHO!F20</f>
        <v>2268</v>
      </c>
    </row>
    <row r="76" spans="1:9" ht="18" customHeight="1" x14ac:dyDescent="0.25">
      <c r="A76" s="113">
        <v>50</v>
      </c>
      <c r="B76" s="110">
        <f>[1]JUNHO!B21</f>
        <v>42916</v>
      </c>
      <c r="C76" s="114" t="str">
        <f>[1]JUNHO!C21</f>
        <v>GRF</v>
      </c>
      <c r="D76" s="148" t="str">
        <f>[1]JUNHO!D21</f>
        <v>CAIXA ECON. FEDERAL -  (VALOR PARCIAL)</v>
      </c>
      <c r="E76" s="148"/>
      <c r="F76" s="148"/>
      <c r="G76" s="148"/>
      <c r="H76" s="149" t="str">
        <f>[1]JUNHO!E21</f>
        <v>RH - FGTS  - 06_2017</v>
      </c>
      <c r="I76" s="112">
        <f>[1]JUNHO!F21</f>
        <v>210.15</v>
      </c>
    </row>
    <row r="77" spans="1:9" ht="18" customHeight="1" x14ac:dyDescent="0.25">
      <c r="A77" s="1">
        <v>51</v>
      </c>
      <c r="B77" s="110">
        <f>[1]JULHO!B13</f>
        <v>42919</v>
      </c>
      <c r="C77" s="114" t="str">
        <f>[1]JULHO!C13</f>
        <v>FAT 4624578</v>
      </c>
      <c r="D77" s="148" t="str">
        <f>[1]JULHO!D13</f>
        <v>UNIMED - FATURA SERVIÇOS (VALOR PARCIAL)</v>
      </c>
      <c r="E77" s="148"/>
      <c r="F77" s="148"/>
      <c r="G77" s="148"/>
      <c r="H77" s="149" t="str">
        <f>[1]JULHO!E13</f>
        <v>RH - ASSIST. MÉDICA  - 07_2017</v>
      </c>
      <c r="I77" s="112">
        <f>[1]JULHO!F13</f>
        <v>184</v>
      </c>
    </row>
    <row r="78" spans="1:9" ht="18" customHeight="1" x14ac:dyDescent="0.25">
      <c r="A78" s="1">
        <v>52</v>
      </c>
      <c r="B78" s="110">
        <f>[1]JULHO!B14</f>
        <v>42919</v>
      </c>
      <c r="C78" s="114" t="str">
        <f>[1]JULHO!C14</f>
        <v>FAT 4624595</v>
      </c>
      <c r="D78" s="148" t="str">
        <f>[1]JULHO!D14</f>
        <v>UNIMED - FATURA SERVIÇOS (VALOR PARCIAL)</v>
      </c>
      <c r="E78" s="148"/>
      <c r="F78" s="148"/>
      <c r="G78" s="148"/>
      <c r="H78" s="149" t="str">
        <f>[1]JULHO!E14</f>
        <v>RH - ASSIST. MÉDICA  - 07_2017</v>
      </c>
      <c r="I78" s="112">
        <f>[1]JULHO!F14</f>
        <v>119.13</v>
      </c>
    </row>
    <row r="79" spans="1:9" ht="18" customHeight="1" x14ac:dyDescent="0.25">
      <c r="A79" s="113">
        <v>53</v>
      </c>
      <c r="B79" s="110">
        <f>[1]JULHO!B15</f>
        <v>42922</v>
      </c>
      <c r="C79" s="114" t="str">
        <f>[1]JULHO!C15</f>
        <v>NF 410395</v>
      </c>
      <c r="D79" s="148" t="str">
        <f>[1]JULHO!D15</f>
        <v>VR BENEFÍCIOS E SERVIÇOS DE PROCESSAMENTO LTDA</v>
      </c>
      <c r="E79" s="148"/>
      <c r="F79" s="148"/>
      <c r="G79" s="148"/>
      <c r="H79" s="149" t="str">
        <f>[1]JULHO!E15</f>
        <v>RH - CESTA BÁSICA - 07_2017</v>
      </c>
      <c r="I79" s="112">
        <f>[1]JULHO!F15</f>
        <v>124.8</v>
      </c>
    </row>
    <row r="80" spans="1:9" ht="18" customHeight="1" x14ac:dyDescent="0.25">
      <c r="A80" s="1">
        <v>54</v>
      </c>
      <c r="B80" s="110">
        <f>[1]JULHO!B16</f>
        <v>42943</v>
      </c>
      <c r="C80" s="114" t="str">
        <f>[1]JULHO!C16</f>
        <v>FAT 615486</v>
      </c>
      <c r="D80" s="148" t="str">
        <f>[1]JULHO!D16</f>
        <v>ADM ADMINIST. DE BENEFÍCIOS LTDA - (VALOR PARCIAL)</v>
      </c>
      <c r="E80" s="148"/>
      <c r="F80" s="148"/>
      <c r="G80" s="148"/>
      <c r="H80" s="149" t="str">
        <f>[1]JULHO!E16</f>
        <v>RH - CONVÊNIO ODONTOLÓGICO - 07_2017</v>
      </c>
      <c r="I80" s="112">
        <f>[1]JULHO!F16</f>
        <v>86.1</v>
      </c>
    </row>
    <row r="81" spans="1:9" ht="25.5" x14ac:dyDescent="0.25">
      <c r="A81" s="113">
        <v>55</v>
      </c>
      <c r="B81" s="110">
        <f>[1]JULHO!B17</f>
        <v>42947</v>
      </c>
      <c r="C81" s="114" t="str">
        <f>[1]JULHO!C17</f>
        <v>GPS</v>
      </c>
      <c r="D81" s="148" t="str">
        <f>[1]JULHO!D17</f>
        <v>MINIST. PREVIDENCIA E ASSISTENCIA SOCIAL - GPS</v>
      </c>
      <c r="E81" s="148"/>
      <c r="F81" s="148"/>
      <c r="G81" s="148"/>
      <c r="H81" s="149" t="str">
        <f>[1]JULHO!E17</f>
        <v>INSS S/Salários a pagar - FOPAG 07_17 - Estadual</v>
      </c>
      <c r="I81" s="112">
        <f>[1]JULHO!F17</f>
        <v>306.29000000000002</v>
      </c>
    </row>
    <row r="82" spans="1:9" ht="18" customHeight="1" x14ac:dyDescent="0.25">
      <c r="A82" s="1">
        <v>56</v>
      </c>
      <c r="B82" s="110">
        <f>[1]JULHO!B18</f>
        <v>42947</v>
      </c>
      <c r="C82" s="114" t="str">
        <f>[1]JULHO!C18</f>
        <v>DARF</v>
      </c>
      <c r="D82" s="148" t="str">
        <f>[1]JULHO!D18</f>
        <v>MINISTERIO DA FAZENDA</v>
      </c>
      <c r="E82" s="148"/>
      <c r="F82" s="148"/>
      <c r="G82" s="148"/>
      <c r="H82" s="149" t="str">
        <f>[1]JULHO!E18</f>
        <v>PIS S/Salários a pagar - FOPAG 07_17 - Estadual</v>
      </c>
      <c r="I82" s="112">
        <f>[1]JULHO!F18</f>
        <v>27.85</v>
      </c>
    </row>
    <row r="83" spans="1:9" ht="25.5" x14ac:dyDescent="0.25">
      <c r="A83" s="1">
        <v>57</v>
      </c>
      <c r="B83" s="110">
        <f>[1]JULHO!B19</f>
        <v>42947</v>
      </c>
      <c r="C83" s="114" t="str">
        <f>[1]JULHO!C19</f>
        <v>DARF</v>
      </c>
      <c r="D83" s="148" t="str">
        <f>[1]JULHO!D19</f>
        <v>MINISTERIO DA FAZENDA</v>
      </c>
      <c r="E83" s="148"/>
      <c r="F83" s="148"/>
      <c r="G83" s="148"/>
      <c r="H83" s="149" t="str">
        <f>[1]JULHO!E19</f>
        <v>IRRF S/Salários a pagar - FOPAG 07_17 - Estadual</v>
      </c>
      <c r="I83" s="112">
        <f>[1]JULHO!F19</f>
        <v>43.06</v>
      </c>
    </row>
    <row r="84" spans="1:9" ht="25.5" x14ac:dyDescent="0.25">
      <c r="A84" s="113">
        <v>58</v>
      </c>
      <c r="B84" s="110">
        <f>[1]JULHO!B20</f>
        <v>42947</v>
      </c>
      <c r="C84" s="114" t="str">
        <f>[1]JULHO!C20</f>
        <v>Holerite</v>
      </c>
      <c r="D84" s="148" t="str">
        <f>[1]JULHO!D20</f>
        <v>ALESSANDRA FORTES DE SOUZA CORREA</v>
      </c>
      <c r="E84" s="148"/>
      <c r="F84" s="148"/>
      <c r="G84" s="148"/>
      <c r="H84" s="149" t="str">
        <f>[1]JULHO!E20</f>
        <v>Pagamento de Salários_FOPAG_07_2017 - Estadual</v>
      </c>
      <c r="I84" s="112">
        <f>[1]JULHO!F20</f>
        <v>2349</v>
      </c>
    </row>
    <row r="85" spans="1:9" ht="18" customHeight="1" x14ac:dyDescent="0.25">
      <c r="A85" s="1">
        <v>59</v>
      </c>
      <c r="B85" s="110">
        <f>[1]JULHO!B21</f>
        <v>42947</v>
      </c>
      <c r="C85" s="114" t="str">
        <f>[1]JULHO!C21</f>
        <v>GRF</v>
      </c>
      <c r="D85" s="148" t="str">
        <f>[1]JULHO!D21</f>
        <v>CAIXA ECON. FEDERAL -  (VALOR PARCIAL)</v>
      </c>
      <c r="E85" s="148"/>
      <c r="F85" s="148"/>
      <c r="G85" s="148"/>
      <c r="H85" s="149" t="str">
        <f>[1]JULHO!E21</f>
        <v>RH - FGTS  - 07_2017</v>
      </c>
      <c r="I85" s="112">
        <f>[1]JULHO!F21</f>
        <v>222.75</v>
      </c>
    </row>
    <row r="86" spans="1:9" ht="18" customHeight="1" x14ac:dyDescent="0.25">
      <c r="A86" s="113">
        <v>60</v>
      </c>
      <c r="B86" s="110">
        <f>[1]AGOSTO!B13</f>
        <v>42948</v>
      </c>
      <c r="C86" s="115" t="str">
        <f>[1]AGOSTO!C13</f>
        <v>FAT 4716514</v>
      </c>
      <c r="D86" s="148" t="str">
        <f>[1]AGOSTO!D13</f>
        <v>UNIMED - FATURA SERVIÇOS  (VALOR PARCIAL)</v>
      </c>
      <c r="E86" s="148"/>
      <c r="F86" s="148"/>
      <c r="G86" s="148"/>
      <c r="H86" s="149" t="str">
        <f>[1]AGOSTO!E13</f>
        <v>RH - ASSIST. MÉDICA - 08_2017</v>
      </c>
      <c r="I86" s="112">
        <f>[1]AGOSTO!F13</f>
        <v>184</v>
      </c>
    </row>
    <row r="87" spans="1:9" ht="18" customHeight="1" x14ac:dyDescent="0.25">
      <c r="A87" s="1">
        <v>61</v>
      </c>
      <c r="B87" s="110">
        <f>[1]AGOSTO!B14</f>
        <v>42948</v>
      </c>
      <c r="C87" s="115" t="str">
        <f>[1]AGOSTO!C14</f>
        <v>FAT 4716531</v>
      </c>
      <c r="D87" s="148" t="str">
        <f>[1]AGOSTO!D14</f>
        <v>UNIMED - FATURA SERVIÇOS  (VALOR PARCIAL)</v>
      </c>
      <c r="E87" s="148"/>
      <c r="F87" s="148"/>
      <c r="G87" s="148"/>
      <c r="H87" s="149" t="str">
        <f>[1]AGOSTO!E14</f>
        <v>RH - ASSIST. MÉDICA - 08_2017</v>
      </c>
      <c r="I87" s="112">
        <f>[1]AGOSTO!F14</f>
        <v>119.13</v>
      </c>
    </row>
    <row r="88" spans="1:9" ht="18" customHeight="1" x14ac:dyDescent="0.25">
      <c r="A88" s="1">
        <v>62</v>
      </c>
      <c r="B88" s="110">
        <f>[1]AGOSTO!B15</f>
        <v>42951</v>
      </c>
      <c r="C88" s="115" t="str">
        <f>[1]AGOSTO!C15</f>
        <v>NFS 894297</v>
      </c>
      <c r="D88" s="148" t="str">
        <f>[1]AGOSTO!D15</f>
        <v>VR BENEFÍCIOS E SERV. DE PROCESSAMENTO LTDA</v>
      </c>
      <c r="E88" s="148"/>
      <c r="F88" s="148"/>
      <c r="G88" s="148"/>
      <c r="H88" s="149" t="str">
        <f>[1]AGOSTO!E15</f>
        <v>RH - VALE ALIMENTAÇÃO - 08_2017</v>
      </c>
      <c r="I88" s="112">
        <f>[1]AGOSTO!F15</f>
        <v>139.77000000000001</v>
      </c>
    </row>
    <row r="89" spans="1:9" ht="18" customHeight="1" x14ac:dyDescent="0.25">
      <c r="A89" s="113">
        <v>63</v>
      </c>
      <c r="B89" s="110">
        <f>[1]AGOSTO!B16</f>
        <v>42957</v>
      </c>
      <c r="C89" s="115" t="str">
        <f>[1]AGOSTO!C16</f>
        <v>GPS</v>
      </c>
      <c r="D89" s="148" t="str">
        <f>[1]AGOSTO!D16</f>
        <v>MINIST. PREVIDENCIA E ASSISTENCIA SOCIAL</v>
      </c>
      <c r="E89" s="148"/>
      <c r="F89" s="148"/>
      <c r="G89" s="148"/>
      <c r="H89" s="149" t="str">
        <f>[1]AGOSTO!E16</f>
        <v>RH - INSS S/Salários - Fopag_08_2017</v>
      </c>
      <c r="I89" s="112">
        <f>[1]AGOSTO!F16</f>
        <v>306.29000000000002</v>
      </c>
    </row>
    <row r="90" spans="1:9" ht="18" customHeight="1" x14ac:dyDescent="0.25">
      <c r="A90" s="1">
        <v>64</v>
      </c>
      <c r="B90" s="110">
        <f>[1]AGOSTO!B17</f>
        <v>42957</v>
      </c>
      <c r="C90" s="115" t="str">
        <f>[1]AGOSTO!C17</f>
        <v>DARF</v>
      </c>
      <c r="D90" s="148" t="str">
        <f>[1]AGOSTO!D17</f>
        <v>MINISTERIO DA FAZENDA</v>
      </c>
      <c r="E90" s="148"/>
      <c r="F90" s="148"/>
      <c r="G90" s="148"/>
      <c r="H90" s="149" t="str">
        <f>[1]AGOSTO!E17</f>
        <v>RH - IRRF S/Salários - Fopag_08_2017</v>
      </c>
      <c r="I90" s="112">
        <f>[1]AGOSTO!F17</f>
        <v>43.06</v>
      </c>
    </row>
    <row r="91" spans="1:9" ht="18" customHeight="1" x14ac:dyDescent="0.25">
      <c r="A91" s="113">
        <v>65</v>
      </c>
      <c r="B91" s="110">
        <f>[1]AGOSTO!B18</f>
        <v>42957</v>
      </c>
      <c r="C91" s="115" t="str">
        <f>[1]AGOSTO!C18</f>
        <v>DARF</v>
      </c>
      <c r="D91" s="148" t="str">
        <f>[1]AGOSTO!D18</f>
        <v>MINISTERIO DA FAZENDA</v>
      </c>
      <c r="E91" s="148"/>
      <c r="F91" s="148"/>
      <c r="G91" s="148"/>
      <c r="H91" s="149" t="str">
        <f>[1]AGOSTO!E18</f>
        <v>RH - PIS S/Salários - Fopag_08_2017</v>
      </c>
      <c r="I91" s="112">
        <f>[1]AGOSTO!F18</f>
        <v>27.85</v>
      </c>
    </row>
    <row r="92" spans="1:9" ht="25.5" x14ac:dyDescent="0.25">
      <c r="A92" s="1">
        <v>66</v>
      </c>
      <c r="B92" s="110">
        <f>[1]AGOSTO!B19</f>
        <v>42978</v>
      </c>
      <c r="C92" s="115" t="str">
        <f>[1]AGOSTO!C19</f>
        <v>Holerite</v>
      </c>
      <c r="D92" s="148" t="str">
        <f>[1]AGOSTO!D19</f>
        <v>ALESSANDRA FORTES DE SOUZA CORREA</v>
      </c>
      <c r="E92" s="148"/>
      <c r="F92" s="148"/>
      <c r="G92" s="148"/>
      <c r="H92" s="149" t="str">
        <f>[1]AGOSTO!E19</f>
        <v>RH - Pagamento de Salários_FOPAG_08_2017 - Estadual</v>
      </c>
      <c r="I92" s="112">
        <f>[1]AGOSTO!F19</f>
        <v>2270</v>
      </c>
    </row>
    <row r="93" spans="1:9" ht="18" customHeight="1" x14ac:dyDescent="0.25">
      <c r="A93" s="1">
        <v>67</v>
      </c>
      <c r="B93" s="110">
        <f>[1]AGOSTO!B20</f>
        <v>42978</v>
      </c>
      <c r="C93" s="115" t="str">
        <f>[1]AGOSTO!C20</f>
        <v>GRF</v>
      </c>
      <c r="D93" s="148" t="str">
        <f>[1]AGOSTO!D20</f>
        <v>CAIXA ECON. FEDERAL -  (VALOR PARCIAL)</v>
      </c>
      <c r="E93" s="148"/>
      <c r="F93" s="148"/>
      <c r="G93" s="148"/>
      <c r="H93" s="149" t="str">
        <f>[1]AGOSTO!E20</f>
        <v>RH - FGTS  - 08_2017</v>
      </c>
      <c r="I93" s="112">
        <f>[1]AGOSTO!F20</f>
        <v>222.76</v>
      </c>
    </row>
    <row r="94" spans="1:9" ht="18" customHeight="1" x14ac:dyDescent="0.25">
      <c r="A94" s="113">
        <v>68</v>
      </c>
      <c r="B94" s="110">
        <f>[1]AGOSTO!B21</f>
        <v>42968</v>
      </c>
      <c r="C94" s="115" t="str">
        <f>[1]AGOSTO!C21</f>
        <v>FAT 618648</v>
      </c>
      <c r="D94" s="148" t="str">
        <f>[1]AGOSTO!D21</f>
        <v>ADM ADMINIST. DE BENEFÍCIOS LTDA - (VALOR PARCIAL)</v>
      </c>
      <c r="E94" s="148"/>
      <c r="F94" s="148"/>
      <c r="G94" s="148"/>
      <c r="H94" s="149" t="str">
        <f>[1]AGOSTO!E21</f>
        <v>RH - CONVÊNIO ODONTOLÓGICO - 08_2017</v>
      </c>
      <c r="I94" s="112">
        <f>[1]AGOSTO!F21</f>
        <v>86.1</v>
      </c>
    </row>
    <row r="95" spans="1:9" ht="18" customHeight="1" x14ac:dyDescent="0.25">
      <c r="A95" s="1">
        <v>69</v>
      </c>
      <c r="B95" s="110">
        <f>[1]SETEMBRO!B13</f>
        <v>42979</v>
      </c>
      <c r="C95" s="114" t="str">
        <f>[1]SETEMBRO!C13</f>
        <v>NFS 3967134</v>
      </c>
      <c r="D95" s="148" t="str">
        <f>[1]SETEMBRO!D13</f>
        <v>UNIMED - FATURA SERVIÇOS  (VALOR PARCIAL)</v>
      </c>
      <c r="E95" s="148"/>
      <c r="F95" s="148"/>
      <c r="G95" s="148"/>
      <c r="H95" s="149" t="str">
        <f>[1]SETEMBRO!E13</f>
        <v>RH - ASSIST. MÉDICA - 09_2017</v>
      </c>
      <c r="I95" s="112">
        <f>[1]SETEMBRO!F13</f>
        <v>181.54</v>
      </c>
    </row>
    <row r="96" spans="1:9" ht="18" customHeight="1" x14ac:dyDescent="0.25">
      <c r="A96" s="113">
        <v>70</v>
      </c>
      <c r="B96" s="110">
        <f>[1]SETEMBRO!B14</f>
        <v>42979</v>
      </c>
      <c r="C96" s="114" t="str">
        <f>[1]SETEMBRO!C14</f>
        <v>NFS 3967151</v>
      </c>
      <c r="D96" s="148" t="str">
        <f>[1]SETEMBRO!D14</f>
        <v>UNIMED - FATURA SERVIÇOS  (VALOR PARCIAL)</v>
      </c>
      <c r="E96" s="148"/>
      <c r="F96" s="148"/>
      <c r="G96" s="148"/>
      <c r="H96" s="149" t="str">
        <f>[1]SETEMBRO!E14</f>
        <v>RH - ASSIST. MÉDICA - 09_2017</v>
      </c>
      <c r="I96" s="112">
        <f>[1]SETEMBRO!F14</f>
        <v>121.59</v>
      </c>
    </row>
    <row r="97" spans="1:9" ht="18" customHeight="1" x14ac:dyDescent="0.25">
      <c r="A97" s="1">
        <v>71</v>
      </c>
      <c r="B97" s="110">
        <f>[1]SETEMBRO!B15</f>
        <v>42983</v>
      </c>
      <c r="C97" s="114" t="str">
        <f>[1]SETEMBRO!C15</f>
        <v>CAS 20178</v>
      </c>
      <c r="D97" s="148" t="str">
        <f>[1]SETEMBRO!D15</f>
        <v>SINDICATO EMPREG.TURIS.E HOSP PIRACICABA</v>
      </c>
      <c r="E97" s="148"/>
      <c r="F97" s="148"/>
      <c r="G97" s="148"/>
      <c r="H97" s="149" t="str">
        <f>[1]SETEMBRO!E15</f>
        <v>RH - CONTRIBUIÇÃO ASSISTENCIAL - ANUAL</v>
      </c>
      <c r="I97" s="112">
        <f>[1]SETEMBRO!F15</f>
        <v>79.2</v>
      </c>
    </row>
    <row r="98" spans="1:9" ht="18" customHeight="1" x14ac:dyDescent="0.25">
      <c r="A98" s="1">
        <v>72</v>
      </c>
      <c r="B98" s="110">
        <f>[1]SETEMBRO!B16</f>
        <v>42984</v>
      </c>
      <c r="C98" s="114" t="str">
        <f>[1]SETEMBRO!C16</f>
        <v>NFS 436581</v>
      </c>
      <c r="D98" s="148" t="str">
        <f>[1]SETEMBRO!D16</f>
        <v>VR BENEFÍCIOS E SERV. DE PROCESSAMENTO LTDA</v>
      </c>
      <c r="E98" s="148"/>
      <c r="F98" s="148"/>
      <c r="G98" s="148"/>
      <c r="H98" s="149" t="str">
        <f>[1]SETEMBRO!E16</f>
        <v>RH - VALE ALIMENTAÇÃO - 09_2017</v>
      </c>
      <c r="I98" s="112">
        <f>[1]SETEMBRO!F16</f>
        <v>132.29</v>
      </c>
    </row>
    <row r="99" spans="1:9" ht="18" customHeight="1" x14ac:dyDescent="0.25">
      <c r="A99" s="113">
        <v>73</v>
      </c>
      <c r="B99" s="110">
        <f>[1]SETEMBRO!B17</f>
        <v>42999</v>
      </c>
      <c r="C99" s="114" t="str">
        <f>[1]SETEMBRO!C17</f>
        <v>FAT 628133</v>
      </c>
      <c r="D99" s="148" t="str">
        <f>[1]SETEMBRO!D17</f>
        <v>ADM ADMINIST. DE BENEFÍCIOS LTDA - (VALOR PARCIAL)</v>
      </c>
      <c r="E99" s="148"/>
      <c r="F99" s="148"/>
      <c r="G99" s="148"/>
      <c r="H99" s="149" t="str">
        <f>[1]SETEMBRO!E17</f>
        <v>RH - CONVÊNIO ODONTOLÓGICO - 09_2017</v>
      </c>
      <c r="I99" s="112">
        <f>[1]SETEMBRO!F17</f>
        <v>86.1</v>
      </c>
    </row>
    <row r="100" spans="1:9" ht="18" customHeight="1" x14ac:dyDescent="0.25">
      <c r="A100" s="1">
        <v>74</v>
      </c>
      <c r="B100" s="110">
        <f>[1]SETEMBRO!B18</f>
        <v>43008</v>
      </c>
      <c r="C100" s="114" t="str">
        <f>[1]SETEMBRO!C18</f>
        <v>GPS</v>
      </c>
      <c r="D100" s="148" t="str">
        <f>[1]SETEMBRO!D18</f>
        <v>MINIST. PREVIDENCIA E ASSISTENCIA SOCIAL</v>
      </c>
      <c r="E100" s="148"/>
      <c r="F100" s="148"/>
      <c r="G100" s="148"/>
      <c r="H100" s="149" t="str">
        <f>[1]SETEMBRO!E18</f>
        <v>RH - INSS S/Salários - Fopag_09_2017</v>
      </c>
      <c r="I100" s="112">
        <f>[1]SETEMBRO!F18</f>
        <v>306.29000000000002</v>
      </c>
    </row>
    <row r="101" spans="1:9" ht="18" customHeight="1" x14ac:dyDescent="0.25">
      <c r="A101" s="113">
        <v>75</v>
      </c>
      <c r="B101" s="110">
        <f>[1]SETEMBRO!B19</f>
        <v>43008</v>
      </c>
      <c r="C101" s="114" t="str">
        <f>[1]SETEMBRO!C19</f>
        <v>DARF</v>
      </c>
      <c r="D101" s="148" t="str">
        <f>[1]SETEMBRO!D19</f>
        <v>MINISTERIO DA FAZENDA</v>
      </c>
      <c r="E101" s="148"/>
      <c r="F101" s="148"/>
      <c r="G101" s="148"/>
      <c r="H101" s="149" t="str">
        <f>[1]SETEMBRO!E19</f>
        <v>RH - IRRF S/Salários - Fopag_09_2017</v>
      </c>
      <c r="I101" s="112">
        <f>[1]SETEMBRO!F19</f>
        <v>43.06</v>
      </c>
    </row>
    <row r="102" spans="1:9" ht="18" customHeight="1" x14ac:dyDescent="0.25">
      <c r="A102" s="1">
        <v>76</v>
      </c>
      <c r="B102" s="110">
        <f>[1]SETEMBRO!B20</f>
        <v>43008</v>
      </c>
      <c r="C102" s="114" t="str">
        <f>[1]SETEMBRO!C20</f>
        <v>DARF</v>
      </c>
      <c r="D102" s="148" t="str">
        <f>[1]SETEMBRO!D20</f>
        <v>MINISTERIO DA FAZENDA</v>
      </c>
      <c r="E102" s="148"/>
      <c r="F102" s="148"/>
      <c r="G102" s="148"/>
      <c r="H102" s="149" t="str">
        <f>[1]SETEMBRO!E20</f>
        <v>RH - PIS S/Salários - Fopag_09_2017</v>
      </c>
      <c r="I102" s="112">
        <f>[1]SETEMBRO!F20</f>
        <v>27.85</v>
      </c>
    </row>
    <row r="103" spans="1:9" ht="25.5" x14ac:dyDescent="0.25">
      <c r="A103" s="1">
        <v>77</v>
      </c>
      <c r="B103" s="110">
        <f>[1]SETEMBRO!B21</f>
        <v>43008</v>
      </c>
      <c r="C103" s="114" t="str">
        <f>[1]SETEMBRO!C21</f>
        <v>Holerite</v>
      </c>
      <c r="D103" s="148" t="str">
        <f>[1]SETEMBRO!D21</f>
        <v>ALESSANDRA FORTES DE SOUZA CORREA</v>
      </c>
      <c r="E103" s="148"/>
      <c r="F103" s="148"/>
      <c r="G103" s="148"/>
      <c r="H103" s="149" t="str">
        <f>[1]SETEMBRO!E21</f>
        <v>RH - Pagamento de Salários_FOPAG_09_2017 - Estadual</v>
      </c>
      <c r="I103" s="112">
        <f>[1]SETEMBRO!F21</f>
        <v>2270</v>
      </c>
    </row>
    <row r="104" spans="1:9" ht="18" customHeight="1" x14ac:dyDescent="0.25">
      <c r="A104" s="113">
        <v>78</v>
      </c>
      <c r="B104" s="110">
        <f>[1]SETEMBRO!B22</f>
        <v>43008</v>
      </c>
      <c r="C104" s="114" t="str">
        <f>[1]SETEMBRO!C22</f>
        <v>GRF</v>
      </c>
      <c r="D104" s="148" t="str">
        <f>[1]SETEMBRO!D22</f>
        <v>CAIXA ECON. FEDERAL -  (VALOR PARCIAL)</v>
      </c>
      <c r="E104" s="148"/>
      <c r="F104" s="148"/>
      <c r="G104" s="148"/>
      <c r="H104" s="149" t="str">
        <f>[1]SETEMBRO!E22</f>
        <v>RH - FGTS  - 09_2017</v>
      </c>
      <c r="I104" s="112">
        <f>[1]SETEMBRO!F22</f>
        <v>222.76</v>
      </c>
    </row>
    <row r="105" spans="1:9" ht="18" customHeight="1" x14ac:dyDescent="0.25">
      <c r="A105" s="1">
        <v>79</v>
      </c>
      <c r="B105" s="110">
        <f>[1]OUTUBRO!B13</f>
        <v>43010</v>
      </c>
      <c r="C105" s="111" t="str">
        <f>[1]OUTUBRO!C13</f>
        <v>NFS 4045212</v>
      </c>
      <c r="D105" s="148" t="str">
        <f>[1]OUTUBRO!D13</f>
        <v>UNIMED - FATURA SERVIÇOS  (VALOR PARCIAL)</v>
      </c>
      <c r="E105" s="148"/>
      <c r="F105" s="148"/>
      <c r="G105" s="148"/>
      <c r="H105" s="149" t="str">
        <f>[1]NOVEMBRO!E13</f>
        <v>RH - ASSIST. MÉDICA - 11_2017</v>
      </c>
      <c r="I105" s="112">
        <f>[1]OUTUBRO!F13</f>
        <v>181.54</v>
      </c>
    </row>
    <row r="106" spans="1:9" ht="18" customHeight="1" x14ac:dyDescent="0.25">
      <c r="A106" s="113">
        <v>80</v>
      </c>
      <c r="B106" s="110">
        <f>[1]OUTUBRO!B14</f>
        <v>43010</v>
      </c>
      <c r="C106" s="111" t="str">
        <f>[1]OUTUBRO!C14</f>
        <v>NFS 4045229</v>
      </c>
      <c r="D106" s="148" t="str">
        <f>[1]OUTUBRO!D14</f>
        <v>UNIMED - FATURA SERVIÇOS  (VALOR PARCIAL)</v>
      </c>
      <c r="E106" s="148"/>
      <c r="F106" s="148"/>
      <c r="G106" s="148"/>
      <c r="H106" s="149" t="str">
        <f>[1]NOVEMBRO!E14</f>
        <v>RH - ASSIST. MÉDICA - 11_2017</v>
      </c>
      <c r="I106" s="112">
        <f>[1]OUTUBRO!F14</f>
        <v>121.59</v>
      </c>
    </row>
    <row r="107" spans="1:9" ht="18" customHeight="1" x14ac:dyDescent="0.25">
      <c r="A107" s="1">
        <v>81</v>
      </c>
      <c r="B107" s="110">
        <f>[1]OUTUBRO!B15</f>
        <v>43012</v>
      </c>
      <c r="C107" s="111" t="str">
        <f>[1]OUTUBRO!C15</f>
        <v>NFS 909445</v>
      </c>
      <c r="D107" s="148" t="str">
        <f>[1]OUTUBRO!D15</f>
        <v>VR BENEFÍCIOS E SERV. DE PROC LTDA(VALOR PARCIAL)</v>
      </c>
      <c r="E107" s="148"/>
      <c r="F107" s="148"/>
      <c r="G107" s="148"/>
      <c r="H107" s="149" t="str">
        <f>[1]NOVEMBRO!E15</f>
        <v>RH - CESTA BÁSICA - 11_2017</v>
      </c>
      <c r="I107" s="112">
        <f>[1]OUTUBRO!F15</f>
        <v>132.28</v>
      </c>
    </row>
    <row r="108" spans="1:9" ht="18" customHeight="1" x14ac:dyDescent="0.25">
      <c r="A108" s="1">
        <v>82</v>
      </c>
      <c r="B108" s="110">
        <f>[1]OUTUBRO!B16</f>
        <v>43031</v>
      </c>
      <c r="C108" s="111" t="str">
        <f>[1]OUTUBRO!C16</f>
        <v>FAT 635730</v>
      </c>
      <c r="D108" s="148" t="str">
        <f>[1]OUTUBRO!D16</f>
        <v>ADM ADMINIST. DE BENEFÍCIOS LTDA - (VALOR PARCIAL)</v>
      </c>
      <c r="E108" s="148"/>
      <c r="F108" s="148"/>
      <c r="G108" s="148"/>
      <c r="H108" s="149" t="str">
        <f>[1]NOVEMBRO!E16</f>
        <v>RH - CONVÊNIO ODONTOLÓGICO - 11_2017</v>
      </c>
      <c r="I108" s="112">
        <f>[1]OUTUBRO!F16</f>
        <v>86.1</v>
      </c>
    </row>
    <row r="109" spans="1:9" ht="18" customHeight="1" x14ac:dyDescent="0.25">
      <c r="A109" s="113">
        <v>83</v>
      </c>
      <c r="B109" s="110">
        <f>[1]OUTUBRO!B17</f>
        <v>43039</v>
      </c>
      <c r="C109" s="111" t="str">
        <f>[1]OUTUBRO!C17</f>
        <v>HOLERITE</v>
      </c>
      <c r="D109" s="148" t="str">
        <f>[1]OUTUBRO!D17</f>
        <v>ALESSANDRA FORTES DE SOUZA CORREA</v>
      </c>
      <c r="E109" s="148"/>
      <c r="F109" s="148"/>
      <c r="G109" s="148"/>
      <c r="H109" s="149" t="str">
        <f>[1]NOVEMBRO!E17</f>
        <v>RH - Adiantamento Férias</v>
      </c>
      <c r="I109" s="112">
        <f>[1]OUTUBRO!F17</f>
        <v>2349</v>
      </c>
    </row>
    <row r="110" spans="1:9" ht="18" customHeight="1" x14ac:dyDescent="0.25">
      <c r="A110" s="1">
        <v>84</v>
      </c>
      <c r="B110" s="110">
        <f>[1]OUTUBRO!B18</f>
        <v>43039</v>
      </c>
      <c r="C110" s="111" t="str">
        <f>[1]OUTUBRO!C18</f>
        <v>GPS</v>
      </c>
      <c r="D110" s="148" t="str">
        <f>[1]OUTUBRO!D18</f>
        <v>MINIST. PREVIDENCIA E ASSISTENCIA SOCIAL</v>
      </c>
      <c r="E110" s="148"/>
      <c r="F110" s="148"/>
      <c r="G110" s="148"/>
      <c r="H110" s="149" t="str">
        <f>[1]NOVEMBRO!E18</f>
        <v xml:space="preserve">RH - Adiantamento 13º Salário </v>
      </c>
      <c r="I110" s="112">
        <f>[1]OUTUBRO!F18</f>
        <v>306.29000000000002</v>
      </c>
    </row>
    <row r="111" spans="1:9" ht="18" customHeight="1" x14ac:dyDescent="0.25">
      <c r="A111" s="113">
        <v>85</v>
      </c>
      <c r="B111" s="110">
        <f>[1]OUTUBRO!B19</f>
        <v>43039</v>
      </c>
      <c r="C111" s="111" t="str">
        <f>[1]OUTUBRO!C19</f>
        <v>DARF</v>
      </c>
      <c r="D111" s="148" t="str">
        <f>[1]OUTUBRO!D19</f>
        <v>MINISTERIO DA FAZENDA</v>
      </c>
      <c r="E111" s="148"/>
      <c r="F111" s="148"/>
      <c r="G111" s="148"/>
      <c r="H111" s="149" t="str">
        <f>[1]NOVEMBRO!E19</f>
        <v>RH - Pagamento de Salários_FOPAG_11_2017</v>
      </c>
      <c r="I111" s="112">
        <f>[1]OUTUBRO!F19</f>
        <v>43.06</v>
      </c>
    </row>
    <row r="112" spans="1:9" ht="18" customHeight="1" x14ac:dyDescent="0.25">
      <c r="A112" s="1">
        <v>86</v>
      </c>
      <c r="B112" s="110">
        <f>[1]OUTUBRO!B20</f>
        <v>43039</v>
      </c>
      <c r="C112" s="111" t="str">
        <f>[1]OUTUBRO!C20</f>
        <v>DARF</v>
      </c>
      <c r="D112" s="148" t="str">
        <f>[1]OUTUBRO!D20</f>
        <v>MINISTERIO DA FAZENDA</v>
      </c>
      <c r="E112" s="148"/>
      <c r="F112" s="148"/>
      <c r="G112" s="148"/>
      <c r="H112" s="149" t="str">
        <f>[1]NOVEMBRO!E20</f>
        <v>RH - INSS S/Salários - Fopag_11_2017</v>
      </c>
      <c r="I112" s="112">
        <f>[1]OUTUBRO!F20</f>
        <v>27.85</v>
      </c>
    </row>
    <row r="113" spans="1:9" ht="18" customHeight="1" x14ac:dyDescent="0.25">
      <c r="A113" s="1">
        <v>87</v>
      </c>
      <c r="B113" s="110">
        <f>[1]OUTUBRO!B21</f>
        <v>43039</v>
      </c>
      <c r="C113" s="111" t="str">
        <f>[1]OUTUBRO!C21</f>
        <v>GRF</v>
      </c>
      <c r="D113" s="148" t="str">
        <f>[1]OUTUBRO!D21</f>
        <v>CAIXA ECON. FEDERAL -  (VALOR PARCIAL)</v>
      </c>
      <c r="E113" s="148"/>
      <c r="F113" s="148"/>
      <c r="G113" s="148"/>
      <c r="H113" s="149" t="str">
        <f>[1]NOVEMBRO!E21</f>
        <v>RH - IRRF S/Férias</v>
      </c>
      <c r="I113" s="112">
        <f>[1]OUTUBRO!F21</f>
        <v>222.76</v>
      </c>
    </row>
    <row r="114" spans="1:9" ht="18" customHeight="1" x14ac:dyDescent="0.25">
      <c r="A114" s="113">
        <v>88</v>
      </c>
      <c r="B114" s="110">
        <f>[1]NOVEMBRO!B13</f>
        <v>43040</v>
      </c>
      <c r="C114" s="111" t="str">
        <f>[1]NOVEMBRO!C13</f>
        <v>NF 04126663</v>
      </c>
      <c r="D114" s="148" t="str">
        <f>[1]NOVEMBRO!D13</f>
        <v>UNIMED - FATURA SERVIÇOS  (VALOR PARCIAL)</v>
      </c>
      <c r="E114" s="148"/>
      <c r="F114" s="148"/>
      <c r="G114" s="148"/>
      <c r="H114" s="149" t="str">
        <f>[1]NOVEMBRO!E13</f>
        <v>RH - ASSIST. MÉDICA - 11_2017</v>
      </c>
      <c r="I114" s="112">
        <f>[1]NOVEMBRO!F13</f>
        <v>181.54</v>
      </c>
    </row>
    <row r="115" spans="1:9" ht="18" customHeight="1" x14ac:dyDescent="0.25">
      <c r="A115" s="1">
        <v>89</v>
      </c>
      <c r="B115" s="110">
        <f>[1]NOVEMBRO!B14</f>
        <v>43040</v>
      </c>
      <c r="C115" s="111" t="str">
        <f>[1]NOVEMBRO!C14</f>
        <v>NF 04126680</v>
      </c>
      <c r="D115" s="148" t="str">
        <f>[1]NOVEMBRO!D14</f>
        <v>UNIMED - FATURA SERVIÇOS  (VALOR PARCIAL)</v>
      </c>
      <c r="E115" s="148"/>
      <c r="F115" s="148"/>
      <c r="G115" s="148"/>
      <c r="H115" s="149" t="str">
        <f>[1]NOVEMBRO!E14</f>
        <v>RH - ASSIST. MÉDICA - 11_2017</v>
      </c>
      <c r="I115" s="112">
        <f>[1]NOVEMBRO!F14</f>
        <v>121.59</v>
      </c>
    </row>
    <row r="116" spans="1:9" ht="18" customHeight="1" x14ac:dyDescent="0.25">
      <c r="A116" s="113">
        <v>90</v>
      </c>
      <c r="B116" s="110">
        <f>[1]NOVEMBRO!B15</f>
        <v>43047</v>
      </c>
      <c r="C116" s="111" t="str">
        <f>[1]NOVEMBRO!C15</f>
        <v>NF 544214</v>
      </c>
      <c r="D116" s="148" t="str">
        <f>[1]NOVEMBRO!D15</f>
        <v>VR BENEFÍCIOS E SERV. DE PROC LTDA(VALOR PARCIAL)</v>
      </c>
      <c r="E116" s="148"/>
      <c r="F116" s="148"/>
      <c r="G116" s="148"/>
      <c r="H116" s="149" t="str">
        <f>[1]NOVEMBRO!E15</f>
        <v>RH - CESTA BÁSICA - 11_2017</v>
      </c>
      <c r="I116" s="112">
        <f>[1]NOVEMBRO!F15</f>
        <v>132.28</v>
      </c>
    </row>
    <row r="117" spans="1:9" ht="18" customHeight="1" x14ac:dyDescent="0.25">
      <c r="A117" s="1">
        <v>91</v>
      </c>
      <c r="B117" s="110">
        <f>[1]NOVEMBRO!B16</f>
        <v>43066</v>
      </c>
      <c r="C117" s="111" t="str">
        <f>[1]NOVEMBRO!C16</f>
        <v>FAT</v>
      </c>
      <c r="D117" s="148" t="str">
        <f>[1]NOVEMBRO!D16</f>
        <v>ADM ADMINIST. DE BENEFÍCIOS LTDA - (VALOR PARCIAL)</v>
      </c>
      <c r="E117" s="148"/>
      <c r="F117" s="148"/>
      <c r="G117" s="148"/>
      <c r="H117" s="149" t="str">
        <f>[1]NOVEMBRO!E16</f>
        <v>RH - CONVÊNIO ODONTOLÓGICO - 11_2017</v>
      </c>
      <c r="I117" s="112">
        <f>[1]NOVEMBRO!F16</f>
        <v>86.1</v>
      </c>
    </row>
    <row r="118" spans="1:9" ht="18" customHeight="1" x14ac:dyDescent="0.25">
      <c r="A118" s="1">
        <v>92</v>
      </c>
      <c r="B118" s="110">
        <f>[1]NOVEMBRO!B17</f>
        <v>43069</v>
      </c>
      <c r="C118" s="111" t="str">
        <f>[1]NOVEMBRO!C17</f>
        <v>Holerite</v>
      </c>
      <c r="D118" s="148" t="str">
        <f>[1]NOVEMBRO!D17</f>
        <v>ALESSANDRA FORTES DE SOUZA CORREA</v>
      </c>
      <c r="E118" s="148"/>
      <c r="F118" s="148"/>
      <c r="G118" s="148"/>
      <c r="H118" s="149" t="str">
        <f>[1]NOVEMBRO!E17</f>
        <v>RH - Adiantamento Férias</v>
      </c>
      <c r="I118" s="112">
        <f>[1]NOVEMBRO!F17</f>
        <v>3164</v>
      </c>
    </row>
    <row r="119" spans="1:9" ht="18" customHeight="1" x14ac:dyDescent="0.25">
      <c r="A119" s="113">
        <v>93</v>
      </c>
      <c r="B119" s="110">
        <f>[1]NOVEMBRO!B18</f>
        <v>43069</v>
      </c>
      <c r="C119" s="111" t="str">
        <f>[1]NOVEMBRO!C18</f>
        <v>Holerite</v>
      </c>
      <c r="D119" s="148" t="str">
        <f>[1]NOVEMBRO!D18</f>
        <v>ALESSANDRA FORTES DE SOUZA CORREA</v>
      </c>
      <c r="E119" s="148"/>
      <c r="F119" s="148"/>
      <c r="G119" s="148"/>
      <c r="H119" s="149" t="str">
        <f>[1]NOVEMBRO!E18</f>
        <v xml:space="preserve">RH - Adiantamento 13º Salário </v>
      </c>
      <c r="I119" s="112">
        <f>[1]NOVEMBRO!F18</f>
        <v>1393</v>
      </c>
    </row>
    <row r="120" spans="1:9" ht="18" customHeight="1" x14ac:dyDescent="0.25">
      <c r="A120" s="1">
        <v>94</v>
      </c>
      <c r="B120" s="110">
        <f>[1]NOVEMBRO!B19</f>
        <v>43069</v>
      </c>
      <c r="C120" s="111" t="str">
        <f>[1]NOVEMBRO!C19</f>
        <v>Holerite</v>
      </c>
      <c r="D120" s="148" t="str">
        <f>[1]NOVEMBRO!D19</f>
        <v>ALESSANDRA FORTES DE SOUZA CORREA</v>
      </c>
      <c r="E120" s="148"/>
      <c r="F120" s="148"/>
      <c r="G120" s="148"/>
      <c r="H120" s="149" t="str">
        <f>[1]NOVEMBRO!E19</f>
        <v>RH - Pagamento de Salários_FOPAG_11_2017</v>
      </c>
      <c r="I120" s="112">
        <f>[1]NOVEMBRO!F19</f>
        <v>2349</v>
      </c>
    </row>
    <row r="121" spans="1:9" ht="18" customHeight="1" x14ac:dyDescent="0.25">
      <c r="A121" s="113">
        <v>95</v>
      </c>
      <c r="B121" s="110">
        <f>[1]NOVEMBRO!B20</f>
        <v>43069</v>
      </c>
      <c r="C121" s="111" t="str">
        <f>[1]NOVEMBRO!C20</f>
        <v>GPS</v>
      </c>
      <c r="D121" s="148" t="str">
        <f>[1]NOVEMBRO!D20</f>
        <v>MINIST. PREVIDENCIA E ASSISTENCIA SOCIAL</v>
      </c>
      <c r="E121" s="148"/>
      <c r="F121" s="148"/>
      <c r="G121" s="148"/>
      <c r="H121" s="149" t="str">
        <f>[1]NOVEMBRO!E20</f>
        <v>RH - INSS S/Salários - Fopag_11_2017</v>
      </c>
      <c r="I121" s="112">
        <f>[1]NOVEMBRO!F20</f>
        <v>306.29000000000002</v>
      </c>
    </row>
    <row r="122" spans="1:9" ht="18" customHeight="1" x14ac:dyDescent="0.25">
      <c r="A122" s="1">
        <v>96</v>
      </c>
      <c r="B122" s="110">
        <f>[1]NOVEMBRO!B21</f>
        <v>43069</v>
      </c>
      <c r="C122" s="111" t="str">
        <f>[1]NOVEMBRO!C21</f>
        <v>DARF</v>
      </c>
      <c r="D122" s="148" t="str">
        <f>[1]NOVEMBRO!D21</f>
        <v>MINISTERIO DA FAZENDA</v>
      </c>
      <c r="E122" s="148"/>
      <c r="F122" s="148"/>
      <c r="G122" s="148"/>
      <c r="H122" s="149" t="str">
        <f>[1]NOVEMBRO!E21</f>
        <v>RH - IRRF S/Férias</v>
      </c>
      <c r="I122" s="112">
        <f>[1]NOVEMBRO!F21</f>
        <v>20.85</v>
      </c>
    </row>
    <row r="123" spans="1:9" ht="18" customHeight="1" x14ac:dyDescent="0.25">
      <c r="A123" s="1">
        <v>97</v>
      </c>
      <c r="B123" s="110">
        <f>[1]NOVEMBRO!B22</f>
        <v>43069</v>
      </c>
      <c r="C123" s="111" t="str">
        <f>[1]NOVEMBRO!C22</f>
        <v>DARF</v>
      </c>
      <c r="D123" s="148" t="str">
        <f>[1]NOVEMBRO!D22</f>
        <v>MINISTERIO DA FAZENDA</v>
      </c>
      <c r="E123" s="148"/>
      <c r="F123" s="148"/>
      <c r="G123" s="148"/>
      <c r="H123" s="149" t="str">
        <f>[1]NOVEMBRO!E22</f>
        <v>RH - IRRF S/Salários - Fopag_11_2017</v>
      </c>
      <c r="I123" s="112">
        <f>[1]NOVEMBRO!F22</f>
        <v>43.06</v>
      </c>
    </row>
    <row r="124" spans="1:9" ht="18" customHeight="1" x14ac:dyDescent="0.25">
      <c r="A124" s="113">
        <v>98</v>
      </c>
      <c r="B124" s="110">
        <f>[1]NOVEMBRO!B23</f>
        <v>43069</v>
      </c>
      <c r="C124" s="111" t="str">
        <f>[1]NOVEMBRO!C23</f>
        <v>DARF</v>
      </c>
      <c r="D124" s="148" t="str">
        <f>[1]NOVEMBRO!D23</f>
        <v>MINISTERIO DA FAZENDA</v>
      </c>
      <c r="E124" s="148"/>
      <c r="F124" s="148"/>
      <c r="G124" s="148"/>
      <c r="H124" s="149" t="str">
        <f>[1]NOVEMBRO!E23</f>
        <v>RH - PIS S/Salários - Fopag_11_2017</v>
      </c>
      <c r="I124" s="112">
        <f>[1]NOVEMBRO!F23</f>
        <v>27.85</v>
      </c>
    </row>
    <row r="125" spans="1:9" ht="18" customHeight="1" x14ac:dyDescent="0.25">
      <c r="A125" s="1">
        <v>99</v>
      </c>
      <c r="B125" s="110">
        <f>[1]NOVEMBRO!B24</f>
        <v>43069</v>
      </c>
      <c r="C125" s="111" t="str">
        <f>[1]NOVEMBRO!C24</f>
        <v>GRF</v>
      </c>
      <c r="D125" s="148" t="str">
        <f>[1]NOVEMBRO!D24</f>
        <v>CAIXA ECON. FEDERAL -  (VALOR PARCIAL)</v>
      </c>
      <c r="E125" s="148"/>
      <c r="F125" s="148"/>
      <c r="G125" s="148"/>
      <c r="H125" s="149" t="str">
        <f>[1]NOVEMBRO!E24</f>
        <v>RH - FGTS  - 11_2017</v>
      </c>
      <c r="I125" s="112">
        <f>[1]NOVEMBRO!F24</f>
        <v>222.76</v>
      </c>
    </row>
    <row r="126" spans="1:9" ht="18" customHeight="1" x14ac:dyDescent="0.25">
      <c r="A126" s="113">
        <v>100</v>
      </c>
      <c r="B126" s="110">
        <f>[1]DEZEMBRO!B13</f>
        <v>43070</v>
      </c>
      <c r="C126" s="111" t="str">
        <f>[1]DEZEMBRO!C13</f>
        <v>NFS 4206264</v>
      </c>
      <c r="D126" s="148" t="str">
        <f>[1]DEZEMBRO!D13</f>
        <v>UNIMED - FATURA SERVIÇOS  (VALOR PARCIAL)</v>
      </c>
      <c r="E126" s="148"/>
      <c r="F126" s="148"/>
      <c r="G126" s="148"/>
      <c r="H126" s="149" t="str">
        <f>[1]DEZEMBRO!E13</f>
        <v>RH - ASSIST. MÉDICA - 12_2017</v>
      </c>
      <c r="I126" s="112">
        <f>[1]DEZEMBRO!F13</f>
        <v>121.59</v>
      </c>
    </row>
    <row r="127" spans="1:9" ht="18" customHeight="1" x14ac:dyDescent="0.25">
      <c r="A127" s="1">
        <v>101</v>
      </c>
      <c r="B127" s="110">
        <f>[1]DEZEMBRO!B14</f>
        <v>43070</v>
      </c>
      <c r="C127" s="111" t="str">
        <f>[1]DEZEMBRO!C14</f>
        <v>NFS 4206247</v>
      </c>
      <c r="D127" s="148" t="str">
        <f>[1]DEZEMBRO!D14</f>
        <v>UNIMED - FATURA SERVIÇOS  (VALOR PARCIAL)</v>
      </c>
      <c r="E127" s="148"/>
      <c r="F127" s="148"/>
      <c r="G127" s="148"/>
      <c r="H127" s="149" t="str">
        <f>[1]DEZEMBRO!E14</f>
        <v>RH - ASSIST. MÉDICA - 12_2017</v>
      </c>
      <c r="I127" s="112">
        <f>[1]DEZEMBRO!F14</f>
        <v>181.54</v>
      </c>
    </row>
    <row r="128" spans="1:9" ht="18" customHeight="1" x14ac:dyDescent="0.25">
      <c r="A128" s="1">
        <v>102</v>
      </c>
      <c r="B128" s="110">
        <f>[1]DEZEMBRO!B15</f>
        <v>43071</v>
      </c>
      <c r="C128" s="111" t="str">
        <f>[1]DEZEMBRO!C15</f>
        <v>FAT 1922155</v>
      </c>
      <c r="D128" s="148" t="str">
        <f>[1]DEZEMBRO!D15</f>
        <v>ADM ADMINIST. DE BENEFÍCIOS LTDA - (VALOR PARCIAL)</v>
      </c>
      <c r="E128" s="148"/>
      <c r="F128" s="148"/>
      <c r="G128" s="148"/>
      <c r="H128" s="149" t="str">
        <f>[1]DEZEMBRO!E15</f>
        <v>RH - CONVÊNIO ODONTOLÓGICO - 12_2017</v>
      </c>
      <c r="I128" s="112">
        <f>[1]DEZEMBRO!F15</f>
        <v>55.65</v>
      </c>
    </row>
    <row r="129" spans="1:9" ht="18" customHeight="1" x14ac:dyDescent="0.25">
      <c r="A129" s="113">
        <v>103</v>
      </c>
      <c r="B129" s="110">
        <f>[1]DEZEMBRO!B16</f>
        <v>43077</v>
      </c>
      <c r="C129" s="111" t="str">
        <f>[1]DEZEMBRO!C16</f>
        <v>NFS 103509</v>
      </c>
      <c r="D129" s="148" t="str">
        <f>[1]DEZEMBRO!D16</f>
        <v>VR BENEFÍCIOS E SERV. DE PROC LTDA(VALOR PARCIAL)</v>
      </c>
      <c r="E129" s="148"/>
      <c r="F129" s="148"/>
      <c r="G129" s="148"/>
      <c r="H129" s="149" t="str">
        <f>[1]DEZEMBRO!E16</f>
        <v>RH - CESTA BÁSICA - 12_2017</v>
      </c>
      <c r="I129" s="112">
        <f>[1]DEZEMBRO!F16</f>
        <v>132.28</v>
      </c>
    </row>
    <row r="130" spans="1:9" ht="18" customHeight="1" x14ac:dyDescent="0.25">
      <c r="A130" s="1">
        <v>104</v>
      </c>
      <c r="B130" s="110">
        <f>[1]DEZEMBRO!B17</f>
        <v>43089</v>
      </c>
      <c r="C130" s="111" t="str">
        <f>[1]DEZEMBRO!C17</f>
        <v>Holerite</v>
      </c>
      <c r="D130" s="148" t="str">
        <f>[1]DEZEMBRO!D17</f>
        <v>ALESSANDRA FORTES DE SOUZA CORREA</v>
      </c>
      <c r="E130" s="148"/>
      <c r="F130" s="148"/>
      <c r="G130" s="148"/>
      <c r="H130" s="149" t="str">
        <f>[1]DEZEMBRO!E17</f>
        <v>2ª Parc 13°Salário</v>
      </c>
      <c r="I130" s="112">
        <f>[1]DEZEMBRO!F17</f>
        <v>1043</v>
      </c>
    </row>
    <row r="131" spans="1:9" ht="18" customHeight="1" x14ac:dyDescent="0.25">
      <c r="A131" s="113">
        <v>105</v>
      </c>
      <c r="B131" s="110">
        <f>[1]DEZEMBRO!B18</f>
        <v>43089</v>
      </c>
      <c r="C131" s="111" t="str">
        <f>[1]DEZEMBRO!C18</f>
        <v>GPS</v>
      </c>
      <c r="D131" s="148" t="str">
        <f>[1]DEZEMBRO!D18</f>
        <v>MINIST. PREVIDENCIA E ASSISTENCIA SOCIAL</v>
      </c>
      <c r="E131" s="148"/>
      <c r="F131" s="148"/>
      <c r="G131" s="148"/>
      <c r="H131" s="149" t="str">
        <f>[1]DEZEMBRO!E18</f>
        <v>INSS S/13º Salário</v>
      </c>
      <c r="I131" s="112">
        <f>[1]DEZEMBRO!F18</f>
        <v>306.29000000000002</v>
      </c>
    </row>
    <row r="132" spans="1:9" ht="18" customHeight="1" x14ac:dyDescent="0.25">
      <c r="A132" s="1">
        <v>106</v>
      </c>
      <c r="B132" s="110">
        <f>[1]DEZEMBRO!B19</f>
        <v>43096</v>
      </c>
      <c r="C132" s="111" t="str">
        <f>[1]DEZEMBRO!C19</f>
        <v>NFS 498222</v>
      </c>
      <c r="D132" s="148" t="str">
        <f>[1]DEZEMBRO!D19</f>
        <v>VR BENEFÍCIOS E SERV. DE PROC LTDA(VALOR PARCIAL)</v>
      </c>
      <c r="E132" s="148"/>
      <c r="F132" s="148"/>
      <c r="G132" s="148"/>
      <c r="H132" s="149" t="str">
        <f>[1]DEZEMBRO!E19</f>
        <v>RH - CESTA BÁSICA - 12_2017</v>
      </c>
      <c r="I132" s="112">
        <f>[1]DEZEMBRO!F19</f>
        <v>132.28</v>
      </c>
    </row>
    <row r="133" spans="1:9" ht="18" customHeight="1" x14ac:dyDescent="0.25">
      <c r="A133" s="1">
        <v>107</v>
      </c>
      <c r="B133" s="110">
        <f>[1]DEZEMBRO!B20</f>
        <v>43096</v>
      </c>
      <c r="C133" s="111" t="str">
        <f>[1]DEZEMBRO!C20</f>
        <v>NF 3370</v>
      </c>
      <c r="D133" s="148" t="str">
        <f>[1]DEZEMBRO!D20</f>
        <v>LUMOS LIVRARIA E PAPELARIA ESPECIAL LTDA</v>
      </c>
      <c r="E133" s="148"/>
      <c r="F133" s="148"/>
      <c r="G133" s="148"/>
      <c r="H133" s="149" t="str">
        <f>[1]DEZEMBRO!E20</f>
        <v>Material Pedagógico/ Escolar - Casas Lares</v>
      </c>
      <c r="I133" s="112">
        <f>[1]DEZEMBRO!F20</f>
        <v>2489.4699999999998</v>
      </c>
    </row>
    <row r="134" spans="1:9" ht="18" customHeight="1" x14ac:dyDescent="0.25">
      <c r="A134" s="113">
        <v>108</v>
      </c>
      <c r="B134" s="110">
        <f>[1]DEZEMBRO!B21</f>
        <v>43097</v>
      </c>
      <c r="C134" s="111" t="str">
        <f>[1]DEZEMBRO!C21</f>
        <v>GPS</v>
      </c>
      <c r="D134" s="148" t="str">
        <f>[1]DEZEMBRO!D21</f>
        <v>MINIST. PREVIDENCIA E ASSISTENCIA SOCIAL</v>
      </c>
      <c r="E134" s="148"/>
      <c r="F134" s="148"/>
      <c r="G134" s="148"/>
      <c r="H134" s="149" t="str">
        <f>[1]DEZEMBRO!E21</f>
        <v>INSS S/Salários Fopag_12_17</v>
      </c>
      <c r="I134" s="112">
        <f>[1]DEZEMBRO!F21</f>
        <v>408.39</v>
      </c>
    </row>
    <row r="135" spans="1:9" ht="18" customHeight="1" x14ac:dyDescent="0.25">
      <c r="A135" s="1">
        <v>109</v>
      </c>
      <c r="B135" s="110">
        <f>[1]DEZEMBRO!B22</f>
        <v>43097</v>
      </c>
      <c r="C135" s="111" t="str">
        <f>[1]DEZEMBRO!C22</f>
        <v>DARF</v>
      </c>
      <c r="D135" s="148" t="str">
        <f>[1]DEZEMBRO!D22</f>
        <v>MINISTERIO DA FAZENDA</v>
      </c>
      <c r="E135" s="148"/>
      <c r="F135" s="148"/>
      <c r="G135" s="148"/>
      <c r="H135" s="149" t="str">
        <f>[1]DEZEMBRO!E22</f>
        <v>PIS S/Salários Fopag_12_17</v>
      </c>
      <c r="I135" s="112">
        <f>[1]DEZEMBRO!F22</f>
        <v>37.130000000000003</v>
      </c>
    </row>
    <row r="136" spans="1:9" ht="18" customHeight="1" x14ac:dyDescent="0.25">
      <c r="A136" s="113">
        <v>110</v>
      </c>
      <c r="B136" s="110">
        <f>[1]DEZEMBRO!B23</f>
        <v>43097</v>
      </c>
      <c r="C136" s="111" t="str">
        <f>[1]DEZEMBRO!C23</f>
        <v>DARF</v>
      </c>
      <c r="D136" s="148" t="str">
        <f>[1]DEZEMBRO!D23</f>
        <v>MINISTERIO DA FAZENDA</v>
      </c>
      <c r="E136" s="148"/>
      <c r="F136" s="148"/>
      <c r="G136" s="148"/>
      <c r="H136" s="149" t="str">
        <f>[1]DEZEMBRO!E23</f>
        <v>IRRF S/13º Salário</v>
      </c>
      <c r="I136" s="112">
        <f>[1]DEZEMBRO!F23</f>
        <v>43.06</v>
      </c>
    </row>
    <row r="137" spans="1:9" ht="18" customHeight="1" x14ac:dyDescent="0.25">
      <c r="A137" s="1">
        <v>111</v>
      </c>
      <c r="B137" s="110">
        <f>[1]DEZEMBRO!B24</f>
        <v>43097</v>
      </c>
      <c r="C137" s="111" t="str">
        <f>[1]DEZEMBRO!C24</f>
        <v>DARF</v>
      </c>
      <c r="D137" s="148" t="str">
        <f>[1]DEZEMBRO!D24</f>
        <v>MINISTERIO DA FAZENDA</v>
      </c>
      <c r="E137" s="148"/>
      <c r="F137" s="148"/>
      <c r="G137" s="148"/>
      <c r="H137" s="149" t="str">
        <f>[1]DEZEMBRO!E24</f>
        <v>PIS S/Salários 13º Salário</v>
      </c>
      <c r="I137" s="112">
        <f>[1]DEZEMBRO!F24</f>
        <v>13.92</v>
      </c>
    </row>
    <row r="138" spans="1:9" ht="18" customHeight="1" x14ac:dyDescent="0.25">
      <c r="A138" s="1">
        <v>112</v>
      </c>
      <c r="B138" s="110">
        <f>[1]DEZEMBRO!B25</f>
        <v>43097</v>
      </c>
      <c r="C138" s="111" t="str">
        <f>[1]DEZEMBRO!C25</f>
        <v>GRF</v>
      </c>
      <c r="D138" s="148" t="str">
        <f>[1]DEZEMBRO!D25</f>
        <v>CAIXA ECON. FEDERAL -  (VALOR PARCIAL)</v>
      </c>
      <c r="E138" s="148"/>
      <c r="F138" s="148"/>
      <c r="G138" s="148"/>
      <c r="H138" s="149" t="str">
        <f>[1]DEZEMBRO!E25</f>
        <v>RH - FGTS  - 12_2017</v>
      </c>
      <c r="I138" s="112">
        <f>[1]DEZEMBRO!F25</f>
        <v>408.39</v>
      </c>
    </row>
    <row r="139" spans="1:9" ht="18" customHeight="1" thickBot="1" x14ac:dyDescent="0.3">
      <c r="A139" s="113">
        <v>113</v>
      </c>
      <c r="B139" s="110">
        <f>[1]DEZEMBRO!B26</f>
        <v>43098</v>
      </c>
      <c r="C139" s="116"/>
      <c r="D139" s="148" t="str">
        <f>[1]DEZEMBRO!D26</f>
        <v>ALESSANDRA FORTES DE SOUZA CORREA</v>
      </c>
      <c r="E139" s="148"/>
      <c r="F139" s="148"/>
      <c r="G139" s="148"/>
      <c r="H139" s="149" t="str">
        <f>[1]DEZEMBRO!E26</f>
        <v>RH - Pagamento de Salários_FOPAG_12_2017</v>
      </c>
      <c r="I139" s="112">
        <f>[1]DEZEMBRO!F26</f>
        <v>0</v>
      </c>
    </row>
    <row r="140" spans="1:9" ht="18" customHeight="1" thickBot="1" x14ac:dyDescent="0.3">
      <c r="A140" s="117" t="s">
        <v>27</v>
      </c>
      <c r="B140" s="118"/>
      <c r="C140" s="119"/>
      <c r="D140" s="118"/>
      <c r="E140" s="118"/>
      <c r="F140" s="118"/>
      <c r="G140" s="118"/>
      <c r="H140" s="118"/>
      <c r="I140" s="120">
        <f>SUM(I27:I139)</f>
        <v>47318.249999999978</v>
      </c>
    </row>
    <row r="141" spans="1:9" ht="18" customHeight="1" x14ac:dyDescent="0.25">
      <c r="D141" s="83"/>
      <c r="E141" s="121"/>
      <c r="F141" s="122"/>
      <c r="G141" s="122"/>
      <c r="H141" s="123"/>
      <c r="I141" s="124"/>
    </row>
    <row r="142" spans="1:9" ht="18" customHeight="1" x14ac:dyDescent="0.25">
      <c r="A142" s="125" t="s">
        <v>94</v>
      </c>
      <c r="B142" s="125"/>
      <c r="C142" s="125"/>
      <c r="D142" s="125"/>
      <c r="E142" s="125"/>
      <c r="F142" s="125"/>
      <c r="G142" s="125"/>
      <c r="H142" s="125"/>
      <c r="I142" s="125"/>
    </row>
    <row r="143" spans="1:9" ht="75" customHeight="1" x14ac:dyDescent="0.25">
      <c r="A143" s="126" t="s">
        <v>95</v>
      </c>
      <c r="B143" s="126"/>
      <c r="C143" s="126"/>
      <c r="D143" s="126"/>
      <c r="E143" s="126"/>
      <c r="F143" s="126"/>
      <c r="G143" s="126"/>
      <c r="H143" s="126"/>
      <c r="I143" s="126"/>
    </row>
    <row r="144" spans="1:9" ht="18" customHeight="1" x14ac:dyDescent="0.25">
      <c r="A144" s="127"/>
      <c r="B144" s="127"/>
      <c r="C144" s="127"/>
      <c r="D144" s="127"/>
      <c r="E144" s="127"/>
      <c r="F144" s="127"/>
      <c r="G144" s="127"/>
      <c r="H144" s="127"/>
      <c r="I144" s="127"/>
    </row>
    <row r="145" spans="1:9" ht="18" customHeight="1" x14ac:dyDescent="0.25">
      <c r="A145" s="14"/>
      <c r="B145" s="14"/>
      <c r="C145" s="128" t="s">
        <v>96</v>
      </c>
      <c r="D145" s="128"/>
      <c r="E145" s="14"/>
      <c r="F145" s="14"/>
      <c r="G145" s="14"/>
      <c r="H145" s="14"/>
      <c r="I145" s="14"/>
    </row>
    <row r="146" spans="1:9" ht="18" customHeight="1" x14ac:dyDescent="0.25">
      <c r="D146" s="82"/>
      <c r="E146" s="129"/>
      <c r="F146" s="129"/>
      <c r="G146" s="129"/>
      <c r="H146" s="129"/>
      <c r="I146" s="129"/>
    </row>
    <row r="147" spans="1:9" s="3" customFormat="1" ht="18" customHeight="1" x14ac:dyDescent="0.25">
      <c r="A147" s="10"/>
      <c r="B147" s="10"/>
      <c r="C147" s="130" t="s">
        <v>97</v>
      </c>
      <c r="D147" s="130"/>
      <c r="E147" s="4"/>
      <c r="F147" s="121"/>
      <c r="G147" s="4"/>
      <c r="H147" s="121"/>
      <c r="I147" s="121"/>
    </row>
    <row r="148" spans="1:9" s="3" customFormat="1" ht="12" customHeight="1" x14ac:dyDescent="0.25">
      <c r="A148" s="10"/>
      <c r="B148" s="10"/>
      <c r="C148" s="131" t="s">
        <v>56</v>
      </c>
      <c r="D148" s="131"/>
      <c r="E148" s="131"/>
      <c r="F148" s="131"/>
      <c r="G148" s="4"/>
      <c r="H148" s="132"/>
      <c r="I148" s="132"/>
    </row>
    <row r="149" spans="1:9" s="3" customFormat="1" ht="19.5" hidden="1" customHeight="1" x14ac:dyDescent="0.25">
      <c r="A149" s="10"/>
      <c r="B149" s="10"/>
      <c r="C149" s="131" t="s">
        <v>57</v>
      </c>
      <c r="D149" s="131"/>
      <c r="E149" s="131"/>
      <c r="F149" s="131"/>
      <c r="G149" s="133"/>
      <c r="H149" s="133"/>
      <c r="I149" s="133"/>
    </row>
    <row r="150" spans="1:9" s="3" customFormat="1" ht="16.5" customHeight="1" x14ac:dyDescent="0.25">
      <c r="A150" s="10"/>
      <c r="B150" s="10"/>
      <c r="C150" s="134" t="s">
        <v>57</v>
      </c>
      <c r="D150" s="134"/>
      <c r="E150" s="135"/>
      <c r="F150" s="136"/>
      <c r="G150" s="133"/>
      <c r="H150" s="133"/>
      <c r="I150" s="133"/>
    </row>
    <row r="151" spans="1:9" s="3" customFormat="1" ht="17.25" customHeight="1" x14ac:dyDescent="0.25">
      <c r="A151" s="10"/>
      <c r="B151" s="10"/>
      <c r="C151" s="131" t="s">
        <v>35</v>
      </c>
      <c r="D151" s="131"/>
      <c r="E151" s="131"/>
      <c r="F151" s="131"/>
      <c r="G151" s="134"/>
      <c r="H151" s="134"/>
      <c r="I151" s="137"/>
    </row>
    <row r="152" spans="1:9" s="3" customFormat="1" ht="20.100000000000001" customHeight="1" x14ac:dyDescent="0.25">
      <c r="A152" s="10"/>
      <c r="B152" s="10"/>
      <c r="C152" s="138"/>
      <c r="D152" s="136"/>
      <c r="E152" s="121"/>
      <c r="F152" s="139"/>
      <c r="G152" s="140"/>
      <c r="H152" s="140"/>
      <c r="I152" s="137"/>
    </row>
    <row r="153" spans="1:9" ht="20.100000000000001" customHeight="1" x14ac:dyDescent="0.25">
      <c r="D153" s="141"/>
      <c r="E153" s="84"/>
      <c r="F153" s="142"/>
      <c r="G153" s="143"/>
      <c r="H153" s="143"/>
      <c r="I153" s="86"/>
    </row>
    <row r="154" spans="1:9" ht="20.100000000000001" customHeight="1" x14ac:dyDescent="0.25">
      <c r="D154" s="141"/>
      <c r="E154" s="84"/>
      <c r="F154" s="142"/>
      <c r="G154" s="143"/>
      <c r="H154" s="143"/>
      <c r="I154" s="86"/>
    </row>
    <row r="155" spans="1:9" ht="20.100000000000001" customHeight="1" x14ac:dyDescent="0.25">
      <c r="D155" s="141"/>
      <c r="E155" s="84"/>
      <c r="F155" s="142"/>
      <c r="G155" s="143"/>
      <c r="H155" s="143"/>
      <c r="I155" s="86"/>
    </row>
    <row r="156" spans="1:9" ht="20.100000000000001" customHeight="1" x14ac:dyDescent="0.25">
      <c r="D156" s="141"/>
      <c r="E156" s="84"/>
      <c r="F156" s="142"/>
      <c r="G156" s="143"/>
      <c r="H156" s="143"/>
      <c r="I156" s="86"/>
    </row>
    <row r="157" spans="1:9" ht="20.100000000000001" customHeight="1" x14ac:dyDescent="0.25">
      <c r="D157" s="141"/>
      <c r="E157" s="84"/>
      <c r="F157" s="142"/>
      <c r="G157" s="143"/>
      <c r="H157" s="143"/>
      <c r="I157" s="86"/>
    </row>
    <row r="158" spans="1:9" ht="20.100000000000001" customHeight="1" x14ac:dyDescent="0.25">
      <c r="D158" s="141"/>
      <c r="E158" s="84"/>
      <c r="F158" s="142"/>
      <c r="G158" s="143"/>
      <c r="H158" s="143"/>
      <c r="I158" s="86"/>
    </row>
    <row r="159" spans="1:9" ht="20.100000000000001" customHeight="1" x14ac:dyDescent="0.25">
      <c r="D159" s="141"/>
      <c r="E159" s="84"/>
      <c r="F159" s="83"/>
      <c r="G159" s="143"/>
      <c r="H159" s="142"/>
      <c r="I159" s="86"/>
    </row>
    <row r="160" spans="1:9" ht="20.100000000000001" customHeight="1" x14ac:dyDescent="0.25">
      <c r="D160" s="141"/>
      <c r="E160" s="84"/>
      <c r="F160" s="83"/>
      <c r="G160" s="143"/>
      <c r="H160" s="142"/>
      <c r="I160" s="86"/>
    </row>
    <row r="161" spans="4:9" ht="20.100000000000001" customHeight="1" x14ac:dyDescent="0.25">
      <c r="D161" s="141"/>
      <c r="E161" s="84"/>
      <c r="F161" s="83"/>
      <c r="G161" s="143"/>
      <c r="H161" s="142"/>
      <c r="I161" s="86"/>
    </row>
    <row r="162" spans="4:9" ht="20.100000000000001" customHeight="1" x14ac:dyDescent="0.25">
      <c r="D162" s="141"/>
      <c r="E162" s="84"/>
      <c r="F162" s="83"/>
      <c r="G162" s="143"/>
      <c r="H162" s="142"/>
      <c r="I162" s="86"/>
    </row>
    <row r="163" spans="4:9" ht="20.100000000000001" customHeight="1" x14ac:dyDescent="0.25">
      <c r="D163" s="141"/>
      <c r="E163" s="84"/>
      <c r="F163" s="83"/>
      <c r="G163" s="143"/>
      <c r="H163" s="142"/>
      <c r="I163" s="86"/>
    </row>
    <row r="164" spans="4:9" ht="20.100000000000001" customHeight="1" x14ac:dyDescent="0.25">
      <c r="D164" s="141"/>
      <c r="E164" s="84"/>
      <c r="F164" s="83"/>
      <c r="G164" s="143"/>
      <c r="H164" s="142"/>
      <c r="I164" s="86"/>
    </row>
    <row r="165" spans="4:9" ht="20.100000000000001" customHeight="1" x14ac:dyDescent="0.25">
      <c r="D165" s="141"/>
      <c r="E165" s="84"/>
      <c r="F165" s="83"/>
      <c r="G165" s="143"/>
      <c r="H165" s="142"/>
      <c r="I165" s="86"/>
    </row>
    <row r="166" spans="4:9" ht="20.100000000000001" customHeight="1" x14ac:dyDescent="0.25">
      <c r="D166" s="141"/>
      <c r="E166" s="84"/>
      <c r="F166" s="83"/>
      <c r="G166" s="143"/>
      <c r="H166" s="142"/>
      <c r="I166" s="86"/>
    </row>
    <row r="167" spans="4:9" ht="20.100000000000001" customHeight="1" x14ac:dyDescent="0.25">
      <c r="D167" s="141"/>
      <c r="E167" s="84"/>
      <c r="F167" s="83"/>
      <c r="G167" s="143"/>
      <c r="H167" s="142"/>
      <c r="I167" s="86"/>
    </row>
    <row r="168" spans="4:9" ht="20.100000000000001" customHeight="1" x14ac:dyDescent="0.25">
      <c r="D168" s="141"/>
      <c r="E168" s="84"/>
      <c r="F168" s="83"/>
      <c r="G168" s="143"/>
      <c r="H168" s="142"/>
      <c r="I168" s="86"/>
    </row>
    <row r="169" spans="4:9" ht="20.100000000000001" customHeight="1" x14ac:dyDescent="0.25">
      <c r="D169" s="141"/>
      <c r="E169" s="84"/>
      <c r="F169" s="83"/>
      <c r="G169" s="143"/>
      <c r="H169" s="142"/>
      <c r="I169" s="86"/>
    </row>
    <row r="170" spans="4:9" ht="20.100000000000001" customHeight="1" x14ac:dyDescent="0.25">
      <c r="D170" s="141"/>
      <c r="E170" s="84"/>
      <c r="F170" s="83"/>
      <c r="G170" s="143"/>
      <c r="H170" s="142"/>
      <c r="I170" s="86"/>
    </row>
    <row r="171" spans="4:9" ht="20.100000000000001" customHeight="1" x14ac:dyDescent="0.25">
      <c r="D171" s="141"/>
      <c r="E171" s="84"/>
      <c r="F171" s="83"/>
      <c r="G171" s="143"/>
      <c r="H171" s="142"/>
      <c r="I171" s="86"/>
    </row>
    <row r="172" spans="4:9" ht="20.100000000000001" customHeight="1" x14ac:dyDescent="0.25">
      <c r="D172" s="141"/>
      <c r="E172" s="84"/>
      <c r="F172" s="83"/>
      <c r="G172" s="143"/>
      <c r="H172" s="142"/>
      <c r="I172" s="86"/>
    </row>
  </sheetData>
  <mergeCells count="32">
    <mergeCell ref="C149:F149"/>
    <mergeCell ref="G149:I149"/>
    <mergeCell ref="C150:D150"/>
    <mergeCell ref="G150:I150"/>
    <mergeCell ref="C151:F151"/>
    <mergeCell ref="G151:H151"/>
    <mergeCell ref="A144:I144"/>
    <mergeCell ref="C145:D145"/>
    <mergeCell ref="E146:I146"/>
    <mergeCell ref="C147:D147"/>
    <mergeCell ref="C148:F148"/>
    <mergeCell ref="H148:I148"/>
    <mergeCell ref="A25:I25"/>
    <mergeCell ref="D26:G26"/>
    <mergeCell ref="A140:H140"/>
    <mergeCell ref="A142:I142"/>
    <mergeCell ref="A143:I143"/>
    <mergeCell ref="D1:I1"/>
    <mergeCell ref="D2:I2"/>
    <mergeCell ref="D3:I3"/>
    <mergeCell ref="A5:H5"/>
    <mergeCell ref="A6:H6"/>
    <mergeCell ref="A7:H7"/>
    <mergeCell ref="A8:H8"/>
    <mergeCell ref="A9:H9"/>
    <mergeCell ref="A10:H10"/>
    <mergeCell ref="A11:I12"/>
    <mergeCell ref="A13:H13"/>
    <mergeCell ref="A14:H14"/>
    <mergeCell ref="A15:H15"/>
    <mergeCell ref="A16:I16"/>
    <mergeCell ref="A17:H17"/>
  </mergeCells>
  <pageMargins left="0.51181102362204722" right="0.51181102362204722" top="0.98425196850393704" bottom="0.78740157480314965" header="0.31496062992125984" footer="0.31496062992125984"/>
  <pageSetup paperSize="9" scale="59" fitToHeight="0" orientation="portrait" horizontalDpi="0" verticalDpi="0" r:id="rId1"/>
  <headerFooter>
    <oddHeader xml:space="preserve">&amp;L&amp;G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COMPROVANTE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2020-11-30T12:23:34Z</cp:lastPrinted>
  <dcterms:created xsi:type="dcterms:W3CDTF">2020-11-30T12:04:03Z</dcterms:created>
  <dcterms:modified xsi:type="dcterms:W3CDTF">2020-11-30T12:24:41Z</dcterms:modified>
</cp:coreProperties>
</file>